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7655" windowHeight="107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tiempo">Hoja1!$C$5</definedName>
  </definedNames>
  <calcPr calcId="125725"/>
</workbook>
</file>

<file path=xl/calcChain.xml><?xml version="1.0" encoding="utf-8"?>
<calcChain xmlns="http://schemas.openxmlformats.org/spreadsheetml/2006/main">
  <c r="E70" i="1"/>
  <c r="B70"/>
  <c r="F70" s="1"/>
  <c r="E69"/>
  <c r="B69"/>
  <c r="F69" s="1"/>
  <c r="E68"/>
  <c r="B68"/>
  <c r="F68" s="1"/>
  <c r="E67"/>
  <c r="B67"/>
  <c r="F67" s="1"/>
  <c r="E66"/>
  <c r="B66"/>
  <c r="F66" s="1"/>
  <c r="E65"/>
  <c r="B65"/>
  <c r="F65" s="1"/>
  <c r="E64"/>
  <c r="B64"/>
  <c r="F64" s="1"/>
  <c r="E63"/>
  <c r="B63"/>
  <c r="F63" s="1"/>
  <c r="E62"/>
  <c r="B62"/>
  <c r="F62" s="1"/>
  <c r="E61"/>
  <c r="B61"/>
  <c r="F61" s="1"/>
  <c r="E60"/>
  <c r="B60"/>
  <c r="F60" s="1"/>
  <c r="E59"/>
  <c r="B59"/>
  <c r="F59" s="1"/>
  <c r="E58"/>
  <c r="B58"/>
  <c r="F58" s="1"/>
  <c r="E57"/>
  <c r="B57"/>
  <c r="F57" s="1"/>
  <c r="E56"/>
  <c r="B56"/>
  <c r="F56" s="1"/>
  <c r="E55"/>
  <c r="B55"/>
  <c r="F55" s="1"/>
  <c r="E54"/>
  <c r="B54"/>
  <c r="F54" s="1"/>
  <c r="E53"/>
  <c r="B53"/>
  <c r="F53" s="1"/>
  <c r="E52"/>
  <c r="B52"/>
  <c r="F52" s="1"/>
  <c r="E51"/>
  <c r="B51"/>
  <c r="F51" s="1"/>
  <c r="E50"/>
  <c r="B50"/>
  <c r="F50" s="1"/>
  <c r="E49"/>
  <c r="B49"/>
  <c r="F49" s="1"/>
  <c r="E48"/>
  <c r="B48"/>
  <c r="F48" s="1"/>
  <c r="E47"/>
  <c r="B47"/>
  <c r="F47" s="1"/>
  <c r="E46"/>
  <c r="B46"/>
  <c r="F46" s="1"/>
  <c r="E45"/>
  <c r="B45"/>
  <c r="F45" s="1"/>
  <c r="E44"/>
  <c r="B44"/>
  <c r="F44" s="1"/>
  <c r="E43"/>
  <c r="B43"/>
  <c r="F43" s="1"/>
  <c r="E42"/>
  <c r="B42"/>
  <c r="F42" s="1"/>
  <c r="E41"/>
  <c r="B41"/>
  <c r="F41" s="1"/>
  <c r="E40"/>
  <c r="B40"/>
  <c r="F40" s="1"/>
  <c r="E39"/>
  <c r="D39"/>
  <c r="B39"/>
  <c r="F39" s="1"/>
  <c r="E38"/>
  <c r="D38"/>
  <c r="B38"/>
  <c r="F38" s="1"/>
  <c r="E37"/>
  <c r="D37"/>
  <c r="B37"/>
  <c r="F37" s="1"/>
  <c r="E36"/>
  <c r="D36"/>
  <c r="B36"/>
  <c r="F36" s="1"/>
  <c r="E35"/>
  <c r="D35"/>
  <c r="B35"/>
  <c r="F35" s="1"/>
  <c r="E34"/>
  <c r="D34"/>
  <c r="B34"/>
  <c r="F34" s="1"/>
  <c r="E33"/>
  <c r="D33"/>
  <c r="B33"/>
  <c r="F33" s="1"/>
  <c r="E32"/>
  <c r="D32"/>
  <c r="B32"/>
  <c r="F32" s="1"/>
  <c r="E31"/>
  <c r="D31"/>
  <c r="B31"/>
  <c r="F31" s="1"/>
  <c r="E30"/>
  <c r="D30"/>
  <c r="B30"/>
  <c r="F30" s="1"/>
  <c r="E29"/>
  <c r="D29"/>
  <c r="B29"/>
  <c r="F29" s="1"/>
  <c r="E28"/>
  <c r="D28"/>
  <c r="B28"/>
  <c r="F28" s="1"/>
  <c r="E27"/>
  <c r="D27"/>
  <c r="B27"/>
  <c r="F27" s="1"/>
  <c r="E26"/>
  <c r="D26"/>
  <c r="B26"/>
  <c r="F26" s="1"/>
  <c r="E25"/>
  <c r="D25"/>
  <c r="B25"/>
  <c r="F25" s="1"/>
  <c r="E24"/>
  <c r="D24"/>
  <c r="B24"/>
  <c r="F24" s="1"/>
  <c r="E23"/>
  <c r="D23"/>
  <c r="B23"/>
  <c r="F23" s="1"/>
  <c r="E22"/>
  <c r="D22"/>
  <c r="B22"/>
  <c r="F22" s="1"/>
  <c r="E21"/>
  <c r="D21"/>
  <c r="B21"/>
  <c r="F21" s="1"/>
  <c r="E20"/>
  <c r="D20"/>
  <c r="B20"/>
  <c r="F20" s="1"/>
  <c r="E19"/>
  <c r="D19"/>
  <c r="B19"/>
  <c r="F19" s="1"/>
  <c r="E18"/>
  <c r="D18"/>
  <c r="B18"/>
  <c r="F18" s="1"/>
  <c r="E17"/>
  <c r="D17"/>
  <c r="B17"/>
  <c r="F17" s="1"/>
  <c r="E16"/>
  <c r="D16"/>
  <c r="B16"/>
  <c r="F16" s="1"/>
  <c r="E15"/>
  <c r="D15"/>
  <c r="B15"/>
  <c r="F15" s="1"/>
  <c r="E14"/>
  <c r="D14"/>
  <c r="B14"/>
  <c r="F14" s="1"/>
  <c r="E13"/>
  <c r="D13"/>
  <c r="B13"/>
  <c r="F13" s="1"/>
  <c r="E12"/>
  <c r="D12"/>
  <c r="B12"/>
  <c r="F12" s="1"/>
  <c r="E11"/>
  <c r="D11"/>
  <c r="B11"/>
  <c r="F11" s="1"/>
  <c r="E10"/>
  <c r="D10"/>
  <c r="B10"/>
  <c r="F10" s="1"/>
  <c r="E9"/>
  <c r="D9"/>
  <c r="B9"/>
  <c r="F9" s="1"/>
  <c r="E8"/>
  <c r="D8"/>
  <c r="B8"/>
  <c r="F8" s="1"/>
  <c r="F7"/>
  <c r="D7"/>
  <c r="C7"/>
  <c r="B7"/>
  <c r="G7" s="1"/>
  <c r="G6"/>
  <c r="E6"/>
  <c r="D6"/>
  <c r="C6"/>
  <c r="B6"/>
  <c r="F6" s="1"/>
  <c r="D40" l="1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C8"/>
  <c r="G8"/>
  <c r="C9"/>
  <c r="G9"/>
  <c r="C10"/>
  <c r="G10"/>
  <c r="C11"/>
  <c r="G11"/>
  <c r="C12"/>
  <c r="G12"/>
  <c r="C13"/>
  <c r="G13"/>
  <c r="C14"/>
  <c r="G14"/>
  <c r="C15"/>
  <c r="G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1"/>
  <c r="G31"/>
  <c r="C32"/>
  <c r="G32"/>
  <c r="C33"/>
  <c r="G33"/>
  <c r="C34"/>
  <c r="G34"/>
  <c r="C35"/>
  <c r="G35"/>
  <c r="C36"/>
  <c r="G36"/>
  <c r="C37"/>
  <c r="G37"/>
  <c r="C38"/>
  <c r="G38"/>
  <c r="C39"/>
  <c r="G39"/>
  <c r="C40"/>
  <c r="G40"/>
  <c r="C41"/>
  <c r="G41"/>
  <c r="C42"/>
  <c r="G42"/>
  <c r="C43"/>
  <c r="G43"/>
  <c r="C44"/>
  <c r="G44"/>
  <c r="C45"/>
  <c r="G45"/>
  <c r="C46"/>
  <c r="G46"/>
  <c r="C47"/>
  <c r="G47"/>
  <c r="C48"/>
  <c r="G48"/>
  <c r="C49"/>
  <c r="G49"/>
  <c r="C50"/>
  <c r="G50"/>
  <c r="C51"/>
  <c r="G51"/>
  <c r="C52"/>
  <c r="G52"/>
  <c r="C53"/>
  <c r="G53"/>
  <c r="C54"/>
  <c r="G54"/>
  <c r="C55"/>
  <c r="G55"/>
  <c r="C56"/>
  <c r="G56"/>
  <c r="C57"/>
  <c r="G57"/>
  <c r="C58"/>
  <c r="G58"/>
  <c r="C59"/>
  <c r="G59"/>
  <c r="C60"/>
  <c r="G60"/>
  <c r="C61"/>
  <c r="G61"/>
  <c r="C62"/>
  <c r="G62"/>
  <c r="C63"/>
  <c r="G63"/>
  <c r="C64"/>
  <c r="G64"/>
  <c r="C65"/>
  <c r="G65"/>
  <c r="C66"/>
  <c r="G66"/>
  <c r="C67"/>
  <c r="G67"/>
  <c r="C68"/>
  <c r="G68"/>
  <c r="C69"/>
  <c r="G69"/>
  <c r="C70"/>
  <c r="G70"/>
</calcChain>
</file>

<file path=xl/sharedStrings.xml><?xml version="1.0" encoding="utf-8"?>
<sst xmlns="http://schemas.openxmlformats.org/spreadsheetml/2006/main" count="15" uniqueCount="14">
  <si>
    <t>CLASS.</t>
  </si>
  <si>
    <t>DORSAL</t>
  </si>
  <si>
    <t>NOM</t>
  </si>
  <si>
    <t>COGNOMS</t>
  </si>
  <si>
    <t>ANYS</t>
  </si>
  <si>
    <t>CATEGORIA</t>
  </si>
  <si>
    <t>LOCAL</t>
  </si>
  <si>
    <t>INICI</t>
  </si>
  <si>
    <t>FINAL</t>
  </si>
  <si>
    <t>TEMPS</t>
  </si>
  <si>
    <t>Dorsal Fin</t>
  </si>
  <si>
    <t/>
  </si>
  <si>
    <t>Sant Silvestre llorençana 2016</t>
  </si>
  <si>
    <t>Ull, tenim de sumar 00:03:21 al Temps per obtenir el temps coirrecte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</si>
</sst>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6" fontId="0" fillId="0" borderId="2" xfId="0" applyNumberFormat="1" applyBorder="1" applyAlignment="1">
      <alignment horizontal="center"/>
    </xf>
    <xf numFmtId="46" fontId="3" fillId="3" borderId="2" xfId="1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9" fontId="0" fillId="0" borderId="2" xfId="0" applyNumberFormat="1" applyBorder="1" applyAlignment="1">
      <alignment horizontal="center"/>
    </xf>
    <xf numFmtId="46" fontId="0" fillId="3" borderId="2" xfId="0" applyNumberFormat="1" applyFill="1" applyBorder="1" applyAlignment="1">
      <alignment horizontal="center"/>
    </xf>
    <xf numFmtId="1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t%20Silvestre%20Lloren&#231;ana%20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OS"/>
      <sheetName val="CLASIFICACIÓN FINAL"/>
    </sheetNames>
    <sheetDataSet>
      <sheetData sheetId="0">
        <row r="2">
          <cell r="A2">
            <v>4</v>
          </cell>
          <cell r="B2" t="str">
            <v>Santi</v>
          </cell>
          <cell r="C2" t="str">
            <v>Aymerich Mañas</v>
          </cell>
          <cell r="D2" t="str">
            <v>05/03/1967</v>
          </cell>
          <cell r="E2">
            <v>49</v>
          </cell>
          <cell r="F2" t="str">
            <v>home</v>
          </cell>
        </row>
        <row r="3">
          <cell r="A3">
            <v>35</v>
          </cell>
          <cell r="B3" t="str">
            <v>Raimon</v>
          </cell>
          <cell r="C3" t="str">
            <v>Badia Colet</v>
          </cell>
          <cell r="D3" t="str">
            <v>01/04/1978</v>
          </cell>
          <cell r="E3">
            <v>38</v>
          </cell>
          <cell r="F3" t="str">
            <v>home</v>
          </cell>
        </row>
        <row r="4">
          <cell r="A4">
            <v>86</v>
          </cell>
          <cell r="B4" t="str">
            <v>Marc</v>
          </cell>
          <cell r="C4" t="str">
            <v>Benitez Vilajuana</v>
          </cell>
          <cell r="D4" t="str">
            <v>27/09/1978</v>
          </cell>
          <cell r="E4">
            <v>38</v>
          </cell>
          <cell r="F4" t="str">
            <v>home</v>
          </cell>
        </row>
        <row r="5">
          <cell r="A5">
            <v>93</v>
          </cell>
          <cell r="B5" t="str">
            <v>Sergi</v>
          </cell>
          <cell r="C5" t="str">
            <v>Berenguel</v>
          </cell>
          <cell r="D5" t="str">
            <v>30/07/1974</v>
          </cell>
          <cell r="E5">
            <v>42</v>
          </cell>
          <cell r="F5" t="str">
            <v>home</v>
          </cell>
        </row>
        <row r="6">
          <cell r="A6">
            <v>136</v>
          </cell>
          <cell r="B6" t="str">
            <v>Alícia</v>
          </cell>
          <cell r="C6" t="str">
            <v>Bofarull i Castro</v>
          </cell>
          <cell r="D6">
            <v>24972</v>
          </cell>
          <cell r="E6">
            <v>48</v>
          </cell>
          <cell r="F6" t="str">
            <v>dona</v>
          </cell>
        </row>
        <row r="7">
          <cell r="A7">
            <v>150</v>
          </cell>
          <cell r="B7" t="str">
            <v>Marc</v>
          </cell>
          <cell r="C7" t="str">
            <v>Borras Leive</v>
          </cell>
          <cell r="D7">
            <v>31293</v>
          </cell>
          <cell r="E7">
            <v>31</v>
          </cell>
          <cell r="F7" t="str">
            <v>home</v>
          </cell>
        </row>
        <row r="8">
          <cell r="A8">
            <v>209</v>
          </cell>
          <cell r="B8" t="str">
            <v>Oscar</v>
          </cell>
          <cell r="C8" t="str">
            <v>Borras Leive</v>
          </cell>
          <cell r="D8">
            <v>28236</v>
          </cell>
          <cell r="E8">
            <v>39</v>
          </cell>
          <cell r="F8" t="str">
            <v>home</v>
          </cell>
          <cell r="G8" t="str">
            <v>TR</v>
          </cell>
        </row>
        <row r="9">
          <cell r="A9">
            <v>380</v>
          </cell>
          <cell r="B9" t="str">
            <v>Jordi</v>
          </cell>
          <cell r="C9" t="str">
            <v>Borrell Olivé</v>
          </cell>
          <cell r="E9">
            <v>116</v>
          </cell>
          <cell r="F9" t="str">
            <v>home</v>
          </cell>
        </row>
        <row r="10">
          <cell r="A10">
            <v>446</v>
          </cell>
          <cell r="B10" t="str">
            <v>Nacho</v>
          </cell>
          <cell r="C10" t="str">
            <v>Bravo Bustos</v>
          </cell>
          <cell r="D10">
            <v>31061</v>
          </cell>
          <cell r="E10">
            <v>31</v>
          </cell>
          <cell r="F10" t="str">
            <v>home</v>
          </cell>
        </row>
        <row r="11">
          <cell r="A11">
            <v>447</v>
          </cell>
          <cell r="B11" t="str">
            <v xml:space="preserve">Gemma </v>
          </cell>
          <cell r="C11" t="str">
            <v>Cadafalch Muñoz</v>
          </cell>
          <cell r="D11" t="str">
            <v>22/01/1972</v>
          </cell>
          <cell r="E11">
            <v>44</v>
          </cell>
          <cell r="F11" t="str">
            <v>dona</v>
          </cell>
        </row>
        <row r="12">
          <cell r="A12">
            <v>448</v>
          </cell>
          <cell r="B12" t="str">
            <v>Vanessa</v>
          </cell>
          <cell r="C12" t="str">
            <v>Calderón Padilla</v>
          </cell>
          <cell r="D12" t="str">
            <v>16/01/1980</v>
          </cell>
          <cell r="E12">
            <v>36</v>
          </cell>
          <cell r="F12" t="str">
            <v>dona</v>
          </cell>
        </row>
        <row r="13">
          <cell r="A13">
            <v>449</v>
          </cell>
          <cell r="B13" t="str">
            <v>Joan Pere</v>
          </cell>
          <cell r="C13" t="str">
            <v>Calvache</v>
          </cell>
          <cell r="D13" t="str">
            <v>06/04/1970</v>
          </cell>
          <cell r="E13">
            <v>46</v>
          </cell>
          <cell r="F13" t="str">
            <v>home</v>
          </cell>
        </row>
        <row r="14">
          <cell r="A14">
            <v>450</v>
          </cell>
          <cell r="B14" t="str">
            <v>Xavier</v>
          </cell>
          <cell r="C14" t="str">
            <v>Cano Martínez</v>
          </cell>
          <cell r="D14" t="str">
            <v>18/02/1986</v>
          </cell>
          <cell r="E14">
            <v>30</v>
          </cell>
          <cell r="F14" t="str">
            <v>home</v>
          </cell>
        </row>
        <row r="15">
          <cell r="A15">
            <v>462</v>
          </cell>
          <cell r="B15" t="str">
            <v>Yolanda</v>
          </cell>
          <cell r="C15" t="str">
            <v xml:space="preserve">Carayol Jiménez </v>
          </cell>
          <cell r="D15" t="str">
            <v>11/06/1977</v>
          </cell>
          <cell r="E15">
            <v>39</v>
          </cell>
          <cell r="F15" t="str">
            <v>dona</v>
          </cell>
        </row>
        <row r="16">
          <cell r="A16">
            <v>480</v>
          </cell>
          <cell r="B16" t="str">
            <v>Josep</v>
          </cell>
          <cell r="C16" t="str">
            <v>Carrera Murillo</v>
          </cell>
          <cell r="D16" t="str">
            <v>16/11/1975</v>
          </cell>
          <cell r="E16">
            <v>41</v>
          </cell>
          <cell r="F16" t="str">
            <v>home</v>
          </cell>
        </row>
        <row r="17">
          <cell r="A17">
            <v>492</v>
          </cell>
          <cell r="B17" t="str">
            <v xml:space="preserve">David </v>
          </cell>
          <cell r="C17" t="str">
            <v>Carreras Llopis</v>
          </cell>
          <cell r="D17" t="str">
            <v>18/06/1974</v>
          </cell>
          <cell r="E17">
            <v>42</v>
          </cell>
          <cell r="F17" t="str">
            <v>home</v>
          </cell>
        </row>
        <row r="18">
          <cell r="A18">
            <v>495</v>
          </cell>
          <cell r="B18" t="str">
            <v>Albert</v>
          </cell>
          <cell r="C18" t="str">
            <v>Carrere</v>
          </cell>
          <cell r="E18">
            <v>116</v>
          </cell>
          <cell r="F18" t="str">
            <v>home</v>
          </cell>
        </row>
        <row r="19">
          <cell r="A19">
            <v>499</v>
          </cell>
          <cell r="B19" t="str">
            <v>Ivan</v>
          </cell>
          <cell r="C19" t="str">
            <v xml:space="preserve">Castellanos Torrado </v>
          </cell>
          <cell r="D19" t="str">
            <v>31/05/1986</v>
          </cell>
          <cell r="E19">
            <v>30</v>
          </cell>
          <cell r="F19" t="str">
            <v>home</v>
          </cell>
        </row>
        <row r="20">
          <cell r="A20">
            <v>505</v>
          </cell>
          <cell r="B20" t="str">
            <v>Juan</v>
          </cell>
          <cell r="C20" t="str">
            <v>Cespedes Sanchez</v>
          </cell>
          <cell r="D20">
            <v>30775</v>
          </cell>
          <cell r="E20">
            <v>32</v>
          </cell>
          <cell r="F20" t="str">
            <v>home</v>
          </cell>
        </row>
        <row r="21">
          <cell r="A21">
            <v>506</v>
          </cell>
          <cell r="B21" t="str">
            <v>Arnau</v>
          </cell>
          <cell r="C21" t="str">
            <v>Chaparro Guillera</v>
          </cell>
          <cell r="D21" t="str">
            <v>11/12/1997</v>
          </cell>
          <cell r="E21">
            <v>19</v>
          </cell>
          <cell r="F21" t="str">
            <v>home</v>
          </cell>
        </row>
        <row r="22">
          <cell r="A22">
            <v>512</v>
          </cell>
          <cell r="B22" t="str">
            <v>Lluís Chueca</v>
          </cell>
          <cell r="C22" t="str">
            <v>Chueca</v>
          </cell>
          <cell r="D22" t="str">
            <v>14/02/1964</v>
          </cell>
          <cell r="E22">
            <v>52</v>
          </cell>
          <cell r="F22" t="str">
            <v>home</v>
          </cell>
        </row>
        <row r="23">
          <cell r="A23">
            <v>514</v>
          </cell>
          <cell r="B23" t="str">
            <v xml:space="preserve">Carlos </v>
          </cell>
          <cell r="C23" t="str">
            <v>Cuadrado</v>
          </cell>
          <cell r="D23" t="str">
            <v>30/08/1974</v>
          </cell>
          <cell r="E23">
            <v>42</v>
          </cell>
          <cell r="F23" t="str">
            <v>home</v>
          </cell>
        </row>
        <row r="24">
          <cell r="A24">
            <v>517</v>
          </cell>
          <cell r="B24" t="str">
            <v>Marisa</v>
          </cell>
          <cell r="C24" t="str">
            <v>Diaz Rosell</v>
          </cell>
          <cell r="D24" t="str">
            <v>09/06/1967</v>
          </cell>
          <cell r="E24">
            <v>49</v>
          </cell>
          <cell r="F24" t="str">
            <v>dona</v>
          </cell>
          <cell r="G24" t="str">
            <v>CEL</v>
          </cell>
        </row>
        <row r="25">
          <cell r="A25">
            <v>523</v>
          </cell>
          <cell r="B25" t="str">
            <v>Dani</v>
          </cell>
          <cell r="C25" t="str">
            <v>Espinosa Perez</v>
          </cell>
          <cell r="D25" t="str">
            <v>09/12/1984</v>
          </cell>
          <cell r="E25">
            <v>32</v>
          </cell>
          <cell r="F25" t="str">
            <v>home</v>
          </cell>
        </row>
        <row r="26">
          <cell r="A26">
            <v>524</v>
          </cell>
          <cell r="B26" t="str">
            <v>David</v>
          </cell>
          <cell r="C26" t="str">
            <v>Fernandez Oliver</v>
          </cell>
          <cell r="D26" t="str">
            <v>18/05/1978</v>
          </cell>
          <cell r="E26">
            <v>38</v>
          </cell>
          <cell r="F26" t="str">
            <v>home</v>
          </cell>
        </row>
        <row r="27">
          <cell r="A27">
            <v>538</v>
          </cell>
          <cell r="B27" t="str">
            <v>David</v>
          </cell>
          <cell r="C27" t="str">
            <v>Fortes Marin</v>
          </cell>
          <cell r="D27" t="str">
            <v>02/01/1979</v>
          </cell>
          <cell r="E27">
            <v>37</v>
          </cell>
          <cell r="F27" t="str">
            <v>home</v>
          </cell>
        </row>
        <row r="28">
          <cell r="A28">
            <v>541</v>
          </cell>
          <cell r="B28" t="str">
            <v>Enric</v>
          </cell>
          <cell r="C28" t="str">
            <v>Galan Rus</v>
          </cell>
          <cell r="D28" t="str">
            <v>13/07/1978</v>
          </cell>
          <cell r="E28">
            <v>38</v>
          </cell>
          <cell r="F28" t="str">
            <v>home</v>
          </cell>
        </row>
        <row r="29">
          <cell r="A29">
            <v>542</v>
          </cell>
          <cell r="B29" t="str">
            <v xml:space="preserve">Joan </v>
          </cell>
          <cell r="C29" t="str">
            <v xml:space="preserve"> G. Escur</v>
          </cell>
          <cell r="D29" t="str">
            <v>05/04/1945</v>
          </cell>
          <cell r="E29">
            <v>71</v>
          </cell>
          <cell r="F29" t="str">
            <v>home</v>
          </cell>
        </row>
        <row r="30">
          <cell r="A30">
            <v>543</v>
          </cell>
          <cell r="B30" t="str">
            <v>Rafa</v>
          </cell>
          <cell r="C30" t="str">
            <v>Garcia Gordon</v>
          </cell>
          <cell r="D30" t="str">
            <v>21/02/1982</v>
          </cell>
          <cell r="E30">
            <v>34</v>
          </cell>
          <cell r="F30" t="str">
            <v>home</v>
          </cell>
          <cell r="G30" t="str">
            <v>TR</v>
          </cell>
        </row>
        <row r="31">
          <cell r="A31">
            <v>551</v>
          </cell>
          <cell r="B31" t="str">
            <v>Mario</v>
          </cell>
          <cell r="C31" t="str">
            <v>Garcia Lopez</v>
          </cell>
          <cell r="D31" t="str">
            <v>06/04/1973</v>
          </cell>
          <cell r="E31">
            <v>43</v>
          </cell>
          <cell r="F31" t="str">
            <v>home</v>
          </cell>
        </row>
        <row r="32">
          <cell r="A32">
            <v>552</v>
          </cell>
          <cell r="B32" t="str">
            <v>Arnau</v>
          </cell>
          <cell r="C32" t="str">
            <v>Gatell Perez</v>
          </cell>
          <cell r="D32" t="str">
            <v>16/11/1995</v>
          </cell>
          <cell r="E32">
            <v>21</v>
          </cell>
          <cell r="F32" t="str">
            <v>home</v>
          </cell>
        </row>
        <row r="33">
          <cell r="A33">
            <v>553</v>
          </cell>
          <cell r="B33" t="str">
            <v xml:space="preserve">Adrià </v>
          </cell>
          <cell r="C33" t="str">
            <v>Gonzàlez Pujol</v>
          </cell>
          <cell r="D33" t="str">
            <v>08/08/2001</v>
          </cell>
          <cell r="E33">
            <v>15</v>
          </cell>
          <cell r="F33" t="str">
            <v>home</v>
          </cell>
        </row>
        <row r="34">
          <cell r="A34">
            <v>554</v>
          </cell>
          <cell r="B34" t="str">
            <v>Melani</v>
          </cell>
          <cell r="C34" t="str">
            <v>Herrera Pua</v>
          </cell>
          <cell r="D34" t="str">
            <v>19/10/1992</v>
          </cell>
          <cell r="E34">
            <v>24</v>
          </cell>
          <cell r="F34" t="str">
            <v>dona</v>
          </cell>
        </row>
        <row r="35">
          <cell r="A35">
            <v>555</v>
          </cell>
          <cell r="B35" t="str">
            <v>Noelia</v>
          </cell>
          <cell r="C35" t="str">
            <v>Herrera Pua</v>
          </cell>
          <cell r="D35" t="str">
            <v>11/02/1977</v>
          </cell>
          <cell r="E35">
            <v>39</v>
          </cell>
          <cell r="F35" t="str">
            <v>dona</v>
          </cell>
        </row>
        <row r="36">
          <cell r="A36">
            <v>556</v>
          </cell>
          <cell r="B36" t="str">
            <v>Josep M.</v>
          </cell>
          <cell r="C36" t="str">
            <v>Jaume Carrera</v>
          </cell>
          <cell r="D36" t="str">
            <v>12/08/1971</v>
          </cell>
          <cell r="E36">
            <v>45</v>
          </cell>
          <cell r="F36" t="str">
            <v>home</v>
          </cell>
        </row>
        <row r="37">
          <cell r="A37">
            <v>568</v>
          </cell>
          <cell r="B37" t="str">
            <v>Sergi</v>
          </cell>
          <cell r="C37" t="str">
            <v>Jo Galí</v>
          </cell>
          <cell r="D37" t="str">
            <v>14/12/2000</v>
          </cell>
          <cell r="E37">
            <v>16</v>
          </cell>
          <cell r="F37" t="str">
            <v>home</v>
          </cell>
        </row>
        <row r="38">
          <cell r="A38">
            <v>607</v>
          </cell>
          <cell r="B38" t="str">
            <v>Luis</v>
          </cell>
          <cell r="C38" t="str">
            <v>Martínez Carandell</v>
          </cell>
          <cell r="D38">
            <v>27269</v>
          </cell>
          <cell r="E38">
            <v>42</v>
          </cell>
          <cell r="F38" t="str">
            <v>home</v>
          </cell>
        </row>
        <row r="39">
          <cell r="A39">
            <v>619</v>
          </cell>
          <cell r="B39" t="str">
            <v>Pau</v>
          </cell>
          <cell r="C39" t="str">
            <v>Martinez Perera</v>
          </cell>
          <cell r="D39" t="str">
            <v>07/04/2002</v>
          </cell>
          <cell r="E39">
            <v>14</v>
          </cell>
          <cell r="F39" t="str">
            <v>home</v>
          </cell>
          <cell r="G39" t="str">
            <v>TR</v>
          </cell>
        </row>
        <row r="40">
          <cell r="A40">
            <v>621</v>
          </cell>
          <cell r="B40" t="str">
            <v>Paulino</v>
          </cell>
          <cell r="C40" t="str">
            <v>Martinez Roldan</v>
          </cell>
          <cell r="D40" t="str">
            <v>16/07/1969</v>
          </cell>
          <cell r="E40">
            <v>47</v>
          </cell>
          <cell r="F40" t="str">
            <v>home</v>
          </cell>
          <cell r="G40" t="str">
            <v>TR</v>
          </cell>
        </row>
        <row r="41">
          <cell r="A41">
            <v>631</v>
          </cell>
          <cell r="B41" t="str">
            <v>Ruben</v>
          </cell>
          <cell r="C41" t="str">
            <v>Mocheli Gibert</v>
          </cell>
          <cell r="E41">
            <v>116</v>
          </cell>
          <cell r="F41" t="str">
            <v>home</v>
          </cell>
        </row>
        <row r="42">
          <cell r="A42">
            <v>644</v>
          </cell>
          <cell r="B42" t="str">
            <v>Narcis</v>
          </cell>
          <cell r="C42" t="str">
            <v>Montfort Perez</v>
          </cell>
          <cell r="D42" t="str">
            <v>17/09/1984</v>
          </cell>
          <cell r="E42">
            <v>32</v>
          </cell>
          <cell r="F42" t="str">
            <v>home</v>
          </cell>
          <cell r="G42" t="str">
            <v>TR</v>
          </cell>
        </row>
        <row r="43">
          <cell r="A43">
            <v>659</v>
          </cell>
          <cell r="B43" t="str">
            <v>Miquel</v>
          </cell>
          <cell r="C43" t="str">
            <v>Moreno</v>
          </cell>
          <cell r="D43" t="str">
            <v>12/10/1974</v>
          </cell>
          <cell r="E43">
            <v>42</v>
          </cell>
          <cell r="F43" t="str">
            <v>home</v>
          </cell>
        </row>
        <row r="44">
          <cell r="A44">
            <v>672</v>
          </cell>
          <cell r="B44" t="str">
            <v xml:space="preserve">Anna </v>
          </cell>
          <cell r="C44" t="str">
            <v>Oliva Prim</v>
          </cell>
          <cell r="D44" t="str">
            <v>06/07/1977</v>
          </cell>
          <cell r="E44">
            <v>39</v>
          </cell>
          <cell r="F44" t="str">
            <v>dona</v>
          </cell>
        </row>
        <row r="45">
          <cell r="A45">
            <v>674</v>
          </cell>
          <cell r="B45" t="str">
            <v>Miguel ángel</v>
          </cell>
          <cell r="C45" t="str">
            <v>Pacha Conde</v>
          </cell>
          <cell r="D45" t="str">
            <v>27/04/1989</v>
          </cell>
          <cell r="E45">
            <v>27</v>
          </cell>
          <cell r="F45" t="str">
            <v>home</v>
          </cell>
        </row>
        <row r="46">
          <cell r="A46">
            <v>682</v>
          </cell>
          <cell r="B46" t="str">
            <v>Joan</v>
          </cell>
          <cell r="C46" t="str">
            <v>Pallàs Garcia</v>
          </cell>
          <cell r="D46" t="str">
            <v>13/06/1973</v>
          </cell>
          <cell r="E46">
            <v>43</v>
          </cell>
          <cell r="F46" t="str">
            <v>home</v>
          </cell>
        </row>
        <row r="47">
          <cell r="A47">
            <v>691</v>
          </cell>
          <cell r="B47" t="str">
            <v>Eva</v>
          </cell>
          <cell r="C47" t="str">
            <v>Perera Romero</v>
          </cell>
          <cell r="D47" t="str">
            <v>11/07/1972</v>
          </cell>
          <cell r="E47">
            <v>44</v>
          </cell>
          <cell r="F47" t="str">
            <v>dona</v>
          </cell>
          <cell r="G47" t="str">
            <v>TR</v>
          </cell>
        </row>
        <row r="48">
          <cell r="A48">
            <v>696</v>
          </cell>
          <cell r="B48" t="str">
            <v>Margarita</v>
          </cell>
          <cell r="C48" t="str">
            <v>Pujol</v>
          </cell>
          <cell r="D48" t="str">
            <v>25/10/1967</v>
          </cell>
          <cell r="E48">
            <v>49</v>
          </cell>
          <cell r="F48" t="str">
            <v>dona</v>
          </cell>
        </row>
        <row r="49">
          <cell r="A49">
            <v>699</v>
          </cell>
          <cell r="B49" t="str">
            <v>Francisco</v>
          </cell>
          <cell r="C49" t="str">
            <v>Pujol Sanchez</v>
          </cell>
          <cell r="D49" t="str">
            <v>02/05/1960</v>
          </cell>
          <cell r="E49">
            <v>56</v>
          </cell>
          <cell r="F49" t="str">
            <v>home</v>
          </cell>
        </row>
        <row r="50">
          <cell r="A50">
            <v>700</v>
          </cell>
          <cell r="B50" t="str">
            <v xml:space="preserve">Silvia </v>
          </cell>
          <cell r="C50" t="str">
            <v>Ramos Torrecillas</v>
          </cell>
          <cell r="D50" t="str">
            <v>05/10/1986</v>
          </cell>
          <cell r="E50">
            <v>30</v>
          </cell>
          <cell r="F50" t="str">
            <v>dona</v>
          </cell>
        </row>
        <row r="51">
          <cell r="A51">
            <v>710</v>
          </cell>
          <cell r="B51" t="str">
            <v>Mercé</v>
          </cell>
          <cell r="C51" t="str">
            <v>Ribes Castells</v>
          </cell>
          <cell r="D51" t="str">
            <v>18/02/1968</v>
          </cell>
          <cell r="E51">
            <v>48</v>
          </cell>
          <cell r="F51" t="str">
            <v>dona</v>
          </cell>
        </row>
        <row r="52">
          <cell r="A52">
            <v>717</v>
          </cell>
          <cell r="B52" t="str">
            <v>Joan</v>
          </cell>
          <cell r="C52" t="str">
            <v>Roig</v>
          </cell>
          <cell r="D52" t="str">
            <v>11/05/1967</v>
          </cell>
          <cell r="E52">
            <v>49</v>
          </cell>
          <cell r="F52" t="str">
            <v>home</v>
          </cell>
        </row>
        <row r="53">
          <cell r="A53">
            <v>725</v>
          </cell>
          <cell r="B53" t="str">
            <v>Juan</v>
          </cell>
          <cell r="C53" t="str">
            <v>Rosell Lizana</v>
          </cell>
          <cell r="D53" t="str">
            <v>16/01/1958</v>
          </cell>
          <cell r="E53">
            <v>58</v>
          </cell>
          <cell r="F53" t="str">
            <v>home</v>
          </cell>
        </row>
        <row r="54">
          <cell r="A54">
            <v>754</v>
          </cell>
          <cell r="B54" t="str">
            <v>Marta</v>
          </cell>
          <cell r="C54" t="str">
            <v>Rovira Argemí</v>
          </cell>
          <cell r="D54">
            <v>28324</v>
          </cell>
          <cell r="E54">
            <v>39</v>
          </cell>
          <cell r="F54" t="str">
            <v>dona</v>
          </cell>
          <cell r="G54" t="str">
            <v>TR</v>
          </cell>
        </row>
        <row r="55">
          <cell r="A55">
            <v>770</v>
          </cell>
          <cell r="B55" t="str">
            <v>Silvestre</v>
          </cell>
          <cell r="C55" t="str">
            <v>Rovira Font</v>
          </cell>
          <cell r="D55" t="str">
            <v>09/04/1949</v>
          </cell>
          <cell r="E55">
            <v>67</v>
          </cell>
          <cell r="F55" t="str">
            <v>home</v>
          </cell>
        </row>
        <row r="56">
          <cell r="A56">
            <v>771</v>
          </cell>
          <cell r="B56" t="str">
            <v xml:space="preserve">Juan Carlos </v>
          </cell>
          <cell r="C56" t="str">
            <v>Sánchez Enríquez</v>
          </cell>
          <cell r="D56" t="str">
            <v>17/03/1985</v>
          </cell>
          <cell r="E56">
            <v>31</v>
          </cell>
          <cell r="F56" t="str">
            <v>home</v>
          </cell>
        </row>
        <row r="57">
          <cell r="A57">
            <v>790</v>
          </cell>
          <cell r="B57" t="str">
            <v>Jonathan</v>
          </cell>
          <cell r="C57" t="str">
            <v xml:space="preserve">Segales Aliseda </v>
          </cell>
          <cell r="D57" t="str">
            <v>05/01/1984</v>
          </cell>
          <cell r="E57">
            <v>32</v>
          </cell>
          <cell r="F57" t="str">
            <v>home</v>
          </cell>
        </row>
        <row r="58">
          <cell r="A58">
            <v>792</v>
          </cell>
          <cell r="B58" t="str">
            <v>Maria Dolores</v>
          </cell>
          <cell r="C58" t="str">
            <v>Silicio Martin</v>
          </cell>
          <cell r="D58" t="str">
            <v>26/02/1987</v>
          </cell>
          <cell r="E58">
            <v>29</v>
          </cell>
          <cell r="F58" t="str">
            <v>dona</v>
          </cell>
        </row>
        <row r="59">
          <cell r="A59">
            <v>793</v>
          </cell>
          <cell r="B59" t="str">
            <v>Cesca</v>
          </cell>
          <cell r="C59" t="str">
            <v>Soler Torra</v>
          </cell>
          <cell r="D59" t="str">
            <v>02/08/1966</v>
          </cell>
          <cell r="E59">
            <v>50</v>
          </cell>
          <cell r="F59" t="str">
            <v>dona</v>
          </cell>
        </row>
        <row r="60">
          <cell r="A60">
            <v>800</v>
          </cell>
          <cell r="B60" t="str">
            <v>Jordi</v>
          </cell>
          <cell r="C60" t="str">
            <v>Soler Torradas</v>
          </cell>
          <cell r="D60" t="str">
            <v>21/12/1974</v>
          </cell>
          <cell r="E60">
            <v>42</v>
          </cell>
          <cell r="F60" t="str">
            <v>home</v>
          </cell>
        </row>
        <row r="61">
          <cell r="A61">
            <v>801</v>
          </cell>
          <cell r="B61" t="str">
            <v>Carles</v>
          </cell>
          <cell r="C61" t="str">
            <v>Torralba Saladelafont</v>
          </cell>
          <cell r="D61">
            <v>30988</v>
          </cell>
          <cell r="E61">
            <v>32</v>
          </cell>
          <cell r="F61" t="str">
            <v>home</v>
          </cell>
        </row>
        <row r="62">
          <cell r="A62">
            <v>802</v>
          </cell>
          <cell r="B62" t="str">
            <v>Francesc</v>
          </cell>
          <cell r="C62" t="str">
            <v>Valle Barroso</v>
          </cell>
          <cell r="D62" t="str">
            <v>22/09/1970</v>
          </cell>
          <cell r="E62">
            <v>46</v>
          </cell>
          <cell r="F62" t="str">
            <v>home</v>
          </cell>
        </row>
        <row r="63">
          <cell r="A63">
            <v>830</v>
          </cell>
          <cell r="B63" t="str">
            <v>Neus</v>
          </cell>
          <cell r="C63" t="str">
            <v>Vilalta Grau</v>
          </cell>
          <cell r="D63" t="str">
            <v>16/10/1969</v>
          </cell>
          <cell r="E63">
            <v>47</v>
          </cell>
          <cell r="F63" t="str">
            <v>dona</v>
          </cell>
        </row>
        <row r="64">
          <cell r="A64">
            <v>831</v>
          </cell>
          <cell r="B64" t="str">
            <v>Miguel ángel</v>
          </cell>
          <cell r="C64" t="str">
            <v>Rodriguez Tapia</v>
          </cell>
          <cell r="D64">
            <v>24176</v>
          </cell>
          <cell r="E64">
            <v>50</v>
          </cell>
          <cell r="F64" t="str">
            <v>home</v>
          </cell>
        </row>
        <row r="65">
          <cell r="A65">
            <v>832</v>
          </cell>
          <cell r="B65" t="str">
            <v>David</v>
          </cell>
          <cell r="C65" t="str">
            <v>Sanchez Ocaña</v>
          </cell>
          <cell r="D65">
            <v>28260</v>
          </cell>
          <cell r="E65">
            <v>39</v>
          </cell>
          <cell r="F65" t="str">
            <v>home</v>
          </cell>
        </row>
        <row r="66">
          <cell r="A66">
            <v>833</v>
          </cell>
          <cell r="B66" t="str">
            <v>Sergi</v>
          </cell>
          <cell r="C66" t="str">
            <v>Espinos Mies</v>
          </cell>
          <cell r="E66">
            <v>116</v>
          </cell>
          <cell r="F66" t="str">
            <v>home</v>
          </cell>
        </row>
        <row r="67">
          <cell r="A67">
            <v>834</v>
          </cell>
          <cell r="B67" t="str">
            <v>Carles</v>
          </cell>
          <cell r="C67" t="str">
            <v>Nuñez Bach</v>
          </cell>
          <cell r="E67">
            <v>116</v>
          </cell>
          <cell r="F67" t="str">
            <v>home</v>
          </cell>
        </row>
        <row r="68">
          <cell r="A68">
            <v>835</v>
          </cell>
          <cell r="B68" t="str">
            <v>Cristina</v>
          </cell>
          <cell r="C68" t="str">
            <v>Galera Mas</v>
          </cell>
          <cell r="D68">
            <v>32000</v>
          </cell>
          <cell r="E68">
            <v>29</v>
          </cell>
          <cell r="F68" t="str">
            <v>dona</v>
          </cell>
        </row>
        <row r="69">
          <cell r="A69">
            <v>836</v>
          </cell>
          <cell r="B69" t="str">
            <v>Idoya</v>
          </cell>
          <cell r="C69" t="str">
            <v>Escarabajal Campor</v>
          </cell>
          <cell r="D69">
            <v>30769</v>
          </cell>
          <cell r="E69">
            <v>32</v>
          </cell>
          <cell r="F69" t="str">
            <v>dona</v>
          </cell>
        </row>
        <row r="70">
          <cell r="A70">
            <v>837</v>
          </cell>
          <cell r="B70" t="str">
            <v>Quim</v>
          </cell>
          <cell r="C70" t="str">
            <v>Roumens Badia</v>
          </cell>
          <cell r="D70">
            <v>25543</v>
          </cell>
          <cell r="E70">
            <v>47</v>
          </cell>
          <cell r="F70" t="str">
            <v>home</v>
          </cell>
        </row>
        <row r="71">
          <cell r="A71">
            <v>838</v>
          </cell>
          <cell r="B71" t="str">
            <v>Lali</v>
          </cell>
          <cell r="C71" t="str">
            <v>Bofill Ferrer</v>
          </cell>
          <cell r="D71">
            <v>25949</v>
          </cell>
          <cell r="E71">
            <v>45</v>
          </cell>
          <cell r="F71" t="str">
            <v>dona</v>
          </cell>
        </row>
        <row r="72">
          <cell r="A72">
            <v>839</v>
          </cell>
          <cell r="B72" t="str">
            <v>Jaume</v>
          </cell>
          <cell r="C72" t="str">
            <v>Grau Davi</v>
          </cell>
          <cell r="D72">
            <v>23459</v>
          </cell>
          <cell r="E72">
            <v>52</v>
          </cell>
          <cell r="F72" t="str">
            <v>home</v>
          </cell>
        </row>
        <row r="73">
          <cell r="A73">
            <v>840</v>
          </cell>
          <cell r="B73" t="str">
            <v>Oscar</v>
          </cell>
          <cell r="C73" t="str">
            <v>Saez Rios</v>
          </cell>
          <cell r="D73">
            <v>31525</v>
          </cell>
          <cell r="E73">
            <v>30</v>
          </cell>
          <cell r="F73" t="str">
            <v>home</v>
          </cell>
        </row>
        <row r="74">
          <cell r="A74">
            <v>841</v>
          </cell>
          <cell r="B74" t="str">
            <v>Jordi</v>
          </cell>
          <cell r="C74" t="str">
            <v>Mussons Abad</v>
          </cell>
          <cell r="D74">
            <v>31675</v>
          </cell>
          <cell r="E74">
            <v>30</v>
          </cell>
          <cell r="F74" t="str">
            <v>home</v>
          </cell>
        </row>
        <row r="75">
          <cell r="A75">
            <v>842</v>
          </cell>
          <cell r="B75" t="str">
            <v>Cristina</v>
          </cell>
          <cell r="C75" t="str">
            <v>Mercillo Sanchez</v>
          </cell>
          <cell r="D75">
            <v>29403</v>
          </cell>
          <cell r="E75">
            <v>36</v>
          </cell>
          <cell r="F75" t="str">
            <v>dona</v>
          </cell>
        </row>
        <row r="76">
          <cell r="A76">
            <v>843</v>
          </cell>
          <cell r="B76" t="str">
            <v>Javier</v>
          </cell>
          <cell r="C76" t="str">
            <v>Perez Del Pozo</v>
          </cell>
          <cell r="D76">
            <v>30634</v>
          </cell>
          <cell r="E76">
            <v>33</v>
          </cell>
          <cell r="F76" t="str">
            <v>home</v>
          </cell>
        </row>
        <row r="77">
          <cell r="A77">
            <v>844</v>
          </cell>
          <cell r="B77" t="str">
            <v>Jordi</v>
          </cell>
          <cell r="C77" t="str">
            <v>Prat Fernandez</v>
          </cell>
          <cell r="D77">
            <v>25357</v>
          </cell>
          <cell r="E77">
            <v>47</v>
          </cell>
          <cell r="F77" t="str">
            <v>home</v>
          </cell>
        </row>
        <row r="78">
          <cell r="A78">
            <v>845</v>
          </cell>
          <cell r="E78">
            <v>116</v>
          </cell>
        </row>
        <row r="79">
          <cell r="A79">
            <v>846</v>
          </cell>
          <cell r="E79">
            <v>116</v>
          </cell>
        </row>
        <row r="80">
          <cell r="A80">
            <v>847</v>
          </cell>
          <cell r="E80">
            <v>116</v>
          </cell>
        </row>
        <row r="81">
          <cell r="A81">
            <v>848</v>
          </cell>
          <cell r="E81">
            <v>116</v>
          </cell>
        </row>
        <row r="82">
          <cell r="A82">
            <v>849</v>
          </cell>
          <cell r="E82">
            <v>116</v>
          </cell>
        </row>
        <row r="83">
          <cell r="A83">
            <v>850</v>
          </cell>
          <cell r="E83">
            <v>116</v>
          </cell>
        </row>
        <row r="84">
          <cell r="A84">
            <v>851</v>
          </cell>
          <cell r="E84">
            <v>116</v>
          </cell>
        </row>
        <row r="85">
          <cell r="A85">
            <v>852</v>
          </cell>
          <cell r="E85">
            <v>116</v>
          </cell>
        </row>
        <row r="86">
          <cell r="A86">
            <v>853</v>
          </cell>
          <cell r="E86">
            <v>116</v>
          </cell>
        </row>
        <row r="87">
          <cell r="A87">
            <v>854</v>
          </cell>
          <cell r="E87">
            <v>116</v>
          </cell>
        </row>
        <row r="88">
          <cell r="A88">
            <v>855</v>
          </cell>
          <cell r="E88">
            <v>116</v>
          </cell>
        </row>
        <row r="89">
          <cell r="A89">
            <v>856</v>
          </cell>
          <cell r="E89">
            <v>116</v>
          </cell>
        </row>
        <row r="90">
          <cell r="A90">
            <v>857</v>
          </cell>
          <cell r="E90">
            <v>116</v>
          </cell>
        </row>
        <row r="91">
          <cell r="A91">
            <v>858</v>
          </cell>
          <cell r="E91">
            <v>116</v>
          </cell>
        </row>
        <row r="92">
          <cell r="A92">
            <v>859</v>
          </cell>
          <cell r="E92">
            <v>116</v>
          </cell>
        </row>
        <row r="93">
          <cell r="A93">
            <v>860</v>
          </cell>
          <cell r="E93">
            <v>116</v>
          </cell>
        </row>
        <row r="94">
          <cell r="A94">
            <v>1102</v>
          </cell>
          <cell r="E94">
            <v>116</v>
          </cell>
        </row>
        <row r="95">
          <cell r="A95">
            <v>1113</v>
          </cell>
          <cell r="E95">
            <v>116</v>
          </cell>
        </row>
        <row r="96">
          <cell r="A96">
            <v>1119</v>
          </cell>
          <cell r="E96">
            <v>116</v>
          </cell>
        </row>
        <row r="97">
          <cell r="A97">
            <v>1123</v>
          </cell>
          <cell r="E97">
            <v>116</v>
          </cell>
        </row>
        <row r="98">
          <cell r="A98">
            <v>1124</v>
          </cell>
          <cell r="E98">
            <v>116</v>
          </cell>
        </row>
        <row r="99">
          <cell r="A99">
            <v>1136</v>
          </cell>
          <cell r="E99">
            <v>116</v>
          </cell>
        </row>
        <row r="100">
          <cell r="A100">
            <v>1148</v>
          </cell>
          <cell r="E100">
            <v>116</v>
          </cell>
        </row>
        <row r="101">
          <cell r="A101">
            <v>1154</v>
          </cell>
          <cell r="E101">
            <v>116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N6" sqref="N6"/>
    </sheetView>
  </sheetViews>
  <sheetFormatPr baseColWidth="10" defaultRowHeight="15"/>
  <sheetData>
    <row r="1" spans="1:11" ht="23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3" t="s">
        <v>7</v>
      </c>
      <c r="I5" s="4" t="s">
        <v>8</v>
      </c>
      <c r="J5" s="3" t="s">
        <v>9</v>
      </c>
      <c r="K5" s="3" t="s">
        <v>10</v>
      </c>
    </row>
    <row r="6" spans="1:11" ht="15.75">
      <c r="A6" s="5">
        <v>1</v>
      </c>
      <c r="B6" s="6">
        <f>IF(K6="","",K6)</f>
        <v>833</v>
      </c>
      <c r="C6" s="7" t="str">
        <f>IF(ISERROR(VLOOKUP(B6,[1]INSCRITOS!$A$2:$G$101,2,FALSE))," ",VLOOKUP(B6,[1]INSCRITOS!$A$2:$G$101,2,FALSE))</f>
        <v>Sergi</v>
      </c>
      <c r="D6" s="7" t="str">
        <f>IF(ISERROR(VLOOKUP(B6,[1]INSCRITOS!$A$2:$G$101,3,FALSE))," ",VLOOKUP(B6,[1]INSCRITOS!$A$2:$G$101,3,FALSE))</f>
        <v>Espinos Mies</v>
      </c>
      <c r="E6" s="7">
        <f>IF(ISERROR(VLOOKUP(B6,[1]INSCRITOS!$A$2:$G$101,5,FALSE))," ",VLOOKUP(B6,[1]INSCRITOS!$A$2:$G$101,5,FALSE))</f>
        <v>116</v>
      </c>
      <c r="F6" s="7" t="str">
        <f>IF(ISERROR(VLOOKUP(B6,[1]INSCRITOS!$A$2:$G$101,6,FALSE))," ",VLOOKUP(B6,[1]INSCRITOS!$A$2:$G$101,6,FALSE))</f>
        <v>home</v>
      </c>
      <c r="G6" s="7">
        <f>IF(ISERROR(VLOOKUP(B6,[1]INSCRITOS!$A$2:$G$101,7,FALSE))," ",VLOOKUP(B6,[1]INSCRITOS!$A$2:$G$101,7,FALSE))</f>
        <v>0</v>
      </c>
      <c r="H6" s="8">
        <v>0.66899305555555555</v>
      </c>
      <c r="I6" s="9">
        <v>0.68615740740740738</v>
      </c>
      <c r="J6" s="8">
        <v>1.7164351851851833E-2</v>
      </c>
      <c r="K6" s="10">
        <v>833</v>
      </c>
    </row>
    <row r="7" spans="1:11" ht="15.75">
      <c r="A7" s="5">
        <v>2</v>
      </c>
      <c r="B7" s="6">
        <f t="shared" ref="B7:B70" si="0">IF(K7="","",K7)</f>
        <v>541</v>
      </c>
      <c r="C7" s="7" t="str">
        <f>IF(ISERROR(VLOOKUP(B7,[1]INSCRITOS!$A$2:$G$101,2,FALSE))," ",VLOOKUP(B7,[1]INSCRITOS!$A$2:$G$101,2,FALSE))</f>
        <v>Enric</v>
      </c>
      <c r="D7" s="7" t="str">
        <f>IF(ISERROR(VLOOKUP(B7,[1]INSCRITOS!$A$2:$G$101,3,FALSE))," ",VLOOKUP(B7,[1]INSCRITOS!$A$2:$G$101,3,FALSE))</f>
        <v>Galan Rus</v>
      </c>
      <c r="E7" s="11"/>
      <c r="F7" s="7" t="str">
        <f>IF(ISERROR(VLOOKUP(B7,[1]INSCRITOS!$A$2:$G$101,6,FALSE))," ",VLOOKUP(B7,[1]INSCRITOS!$A$2:$G$101,6,FALSE))</f>
        <v>home</v>
      </c>
      <c r="G7" s="7">
        <f>IF(ISERROR(VLOOKUP(B7,[1]INSCRITOS!$A$2:$G$101,7,FALSE))," ",VLOOKUP(B7,[1]INSCRITOS!$A$2:$G$101,7,FALSE))</f>
        <v>0</v>
      </c>
      <c r="H7" s="8">
        <v>0.66899305555555555</v>
      </c>
      <c r="I7" s="12">
        <v>0.68624999999999992</v>
      </c>
      <c r="J7" s="8">
        <v>1.7256944444444366E-2</v>
      </c>
      <c r="K7" s="10">
        <v>541</v>
      </c>
    </row>
    <row r="8" spans="1:11" ht="15.75">
      <c r="A8" s="5">
        <v>3</v>
      </c>
      <c r="B8" s="6">
        <f t="shared" si="0"/>
        <v>499</v>
      </c>
      <c r="C8" s="7" t="str">
        <f>IF(ISERROR(VLOOKUP(B8,[1]INSCRITOS!$A$2:$G$101,2,FALSE))," ",VLOOKUP(B8,[1]INSCRITOS!$A$2:$G$101,2,FALSE))</f>
        <v>Ivan</v>
      </c>
      <c r="D8" s="7" t="str">
        <f>IF(ISERROR(VLOOKUP(B8,[1]INSCRITOS!$A$2:$G$101,3,FALSE))," ",VLOOKUP(B8,[1]INSCRITOS!$A$2:$G$101,3,FALSE))</f>
        <v xml:space="preserve">Castellanos Torrado </v>
      </c>
      <c r="E8" s="7">
        <f>IF(ISERROR(VLOOKUP(B8,[1]INSCRITOS!$A$2:$G$101,5,FALSE))," ",VLOOKUP(B8,[1]INSCRITOS!$A$2:$G$101,5,FALSE))</f>
        <v>30</v>
      </c>
      <c r="F8" s="7" t="str">
        <f>IF(ISERROR(VLOOKUP(B8,[1]INSCRITOS!$A$2:$G$101,6,FALSE))," ",VLOOKUP(B8,[1]INSCRITOS!$A$2:$G$101,6,FALSE))</f>
        <v>home</v>
      </c>
      <c r="G8" s="7">
        <f>IF(ISERROR(VLOOKUP(B8,[1]INSCRITOS!$A$2:$G$101,7,FALSE))," ",VLOOKUP(B8,[1]INSCRITOS!$A$2:$G$101,7,FALSE))</f>
        <v>0</v>
      </c>
      <c r="H8" s="8">
        <v>0.66899305555555555</v>
      </c>
      <c r="I8" s="12">
        <v>0.6867361111111111</v>
      </c>
      <c r="J8" s="8">
        <v>1.7743055555555554E-2</v>
      </c>
      <c r="K8" s="10">
        <v>499</v>
      </c>
    </row>
    <row r="9" spans="1:11" ht="15.75">
      <c r="A9" s="5">
        <v>4</v>
      </c>
      <c r="B9" s="6">
        <f t="shared" si="0"/>
        <v>644</v>
      </c>
      <c r="C9" s="7" t="str">
        <f>IF(ISERROR(VLOOKUP(B9,[1]INSCRITOS!$A$2:$G$101,2,FALSE))," ",VLOOKUP(B9,[1]INSCRITOS!$A$2:$G$101,2,FALSE))</f>
        <v>Narcis</v>
      </c>
      <c r="D9" s="7" t="str">
        <f>IF(ISERROR(VLOOKUP(B9,[1]INSCRITOS!$A$2:$G$101,3,FALSE))," ",VLOOKUP(B9,[1]INSCRITOS!$A$2:$G$101,3,FALSE))</f>
        <v>Montfort Perez</v>
      </c>
      <c r="E9" s="7">
        <f>IF(ISERROR(VLOOKUP(B9,[1]INSCRITOS!$A$2:$G$101,5,FALSE))," ",VLOOKUP(B9,[1]INSCRITOS!$A$2:$G$101,5,FALSE))</f>
        <v>32</v>
      </c>
      <c r="F9" s="7" t="str">
        <f>IF(ISERROR(VLOOKUP(B9,[1]INSCRITOS!$A$2:$G$101,6,FALSE))," ",VLOOKUP(B9,[1]INSCRITOS!$A$2:$G$101,6,FALSE))</f>
        <v>home</v>
      </c>
      <c r="G9" s="7" t="str">
        <f>IF(ISERROR(VLOOKUP(B9,[1]INSCRITOS!$A$2:$G$101,7,FALSE))," ",VLOOKUP(B9,[1]INSCRITOS!$A$2:$G$101,7,FALSE))</f>
        <v>TR</v>
      </c>
      <c r="H9" s="8">
        <v>0.66899305555555555</v>
      </c>
      <c r="I9" s="12">
        <v>0.68678240740740737</v>
      </c>
      <c r="J9" s="8">
        <v>1.778935185185182E-2</v>
      </c>
      <c r="K9" s="10">
        <v>644</v>
      </c>
    </row>
    <row r="10" spans="1:11" ht="15.75">
      <c r="A10" s="5">
        <v>5</v>
      </c>
      <c r="B10" s="6">
        <f t="shared" si="0"/>
        <v>93</v>
      </c>
      <c r="C10" s="7" t="str">
        <f>IF(ISERROR(VLOOKUP(B10,[1]INSCRITOS!$A$2:$G$101,2,FALSE))," ",VLOOKUP(B10,[1]INSCRITOS!$A$2:$G$101,2,FALSE))</f>
        <v>Sergi</v>
      </c>
      <c r="D10" s="7" t="str">
        <f>IF(ISERROR(VLOOKUP(B10,[1]INSCRITOS!$A$2:$G$101,3,FALSE))," ",VLOOKUP(B10,[1]INSCRITOS!$A$2:$G$101,3,FALSE))</f>
        <v>Berenguel</v>
      </c>
      <c r="E10" s="7">
        <f>IF(ISERROR(VLOOKUP(B10,[1]INSCRITOS!$A$2:$G$101,5,FALSE))," ",VLOOKUP(B10,[1]INSCRITOS!$A$2:$G$101,5,FALSE))</f>
        <v>42</v>
      </c>
      <c r="F10" s="7" t="str">
        <f>IF(ISERROR(VLOOKUP(B10,[1]INSCRITOS!$A$2:$G$101,6,FALSE))," ",VLOOKUP(B10,[1]INSCRITOS!$A$2:$G$101,6,FALSE))</f>
        <v>home</v>
      </c>
      <c r="G10" s="7">
        <f>IF(ISERROR(VLOOKUP(B10,[1]INSCRITOS!$A$2:$G$101,7,FALSE))," ",VLOOKUP(B10,[1]INSCRITOS!$A$2:$G$101,7,FALSE))</f>
        <v>0</v>
      </c>
      <c r="H10" s="8">
        <v>0.66899305555555555</v>
      </c>
      <c r="I10" s="12">
        <v>0.68711805555555561</v>
      </c>
      <c r="J10" s="8">
        <v>1.8125000000000058E-2</v>
      </c>
      <c r="K10" s="10">
        <v>93</v>
      </c>
    </row>
    <row r="11" spans="1:11" ht="15.75">
      <c r="A11" s="5">
        <v>6</v>
      </c>
      <c r="B11" s="6">
        <f t="shared" si="0"/>
        <v>607</v>
      </c>
      <c r="C11" s="7" t="str">
        <f>IF(ISERROR(VLOOKUP(B11,[1]INSCRITOS!$A$2:$G$101,2,FALSE))," ",VLOOKUP(B11,[1]INSCRITOS!$A$2:$G$101,2,FALSE))</f>
        <v>Luis</v>
      </c>
      <c r="D11" s="7" t="str">
        <f>IF(ISERROR(VLOOKUP(B11,[1]INSCRITOS!$A$2:$G$101,3,FALSE))," ",VLOOKUP(B11,[1]INSCRITOS!$A$2:$G$101,3,FALSE))</f>
        <v>Martínez Carandell</v>
      </c>
      <c r="E11" s="7">
        <f>IF(ISERROR(VLOOKUP(B11,[1]INSCRITOS!$A$2:$G$101,5,FALSE))," ",VLOOKUP(B11,[1]INSCRITOS!$A$2:$G$101,5,FALSE))</f>
        <v>42</v>
      </c>
      <c r="F11" s="7" t="str">
        <f>IF(ISERROR(VLOOKUP(B11,[1]INSCRITOS!$A$2:$G$101,6,FALSE))," ",VLOOKUP(B11,[1]INSCRITOS!$A$2:$G$101,6,FALSE))</f>
        <v>home</v>
      </c>
      <c r="G11" s="7">
        <f>IF(ISERROR(VLOOKUP(B11,[1]INSCRITOS!$A$2:$G$101,7,FALSE))," ",VLOOKUP(B11,[1]INSCRITOS!$A$2:$G$101,7,FALSE))</f>
        <v>0</v>
      </c>
      <c r="H11" s="8">
        <v>0.66899305555555555</v>
      </c>
      <c r="I11" s="12">
        <v>0.68730324074074067</v>
      </c>
      <c r="J11" s="8">
        <v>1.8310185185185124E-2</v>
      </c>
      <c r="K11" s="10">
        <v>607</v>
      </c>
    </row>
    <row r="12" spans="1:11" ht="15.75">
      <c r="A12" s="5">
        <v>7</v>
      </c>
      <c r="B12" s="6">
        <f t="shared" si="0"/>
        <v>800</v>
      </c>
      <c r="C12" s="7" t="str">
        <f>IF(ISERROR(VLOOKUP(B12,[1]INSCRITOS!$A$2:$G$101,2,FALSE))," ",VLOOKUP(B12,[1]INSCRITOS!$A$2:$G$101,2,FALSE))</f>
        <v>Jordi</v>
      </c>
      <c r="D12" s="7" t="str">
        <f>IF(ISERROR(VLOOKUP(B12,[1]INSCRITOS!$A$2:$G$101,3,FALSE))," ",VLOOKUP(B12,[1]INSCRITOS!$A$2:$G$101,3,FALSE))</f>
        <v>Soler Torradas</v>
      </c>
      <c r="E12" s="7">
        <f>IF(ISERROR(VLOOKUP(B12,[1]INSCRITOS!$A$2:$G$101,5,FALSE))," ",VLOOKUP(B12,[1]INSCRITOS!$A$2:$G$101,5,FALSE))</f>
        <v>42</v>
      </c>
      <c r="F12" s="7" t="str">
        <f>IF(ISERROR(VLOOKUP(B12,[1]INSCRITOS!$A$2:$G$101,6,FALSE))," ",VLOOKUP(B12,[1]INSCRITOS!$A$2:$G$101,6,FALSE))</f>
        <v>home</v>
      </c>
      <c r="G12" s="7">
        <f>IF(ISERROR(VLOOKUP(B12,[1]INSCRITOS!$A$2:$G$101,7,FALSE))," ",VLOOKUP(B12,[1]INSCRITOS!$A$2:$G$101,7,FALSE))</f>
        <v>0</v>
      </c>
      <c r="H12" s="8">
        <v>0.66899305555555555</v>
      </c>
      <c r="I12" s="12">
        <v>0.68744212962962958</v>
      </c>
      <c r="J12" s="8">
        <v>1.8449074074074034E-2</v>
      </c>
      <c r="K12" s="10">
        <v>800</v>
      </c>
    </row>
    <row r="13" spans="1:11" ht="15.75">
      <c r="A13" s="5">
        <v>8</v>
      </c>
      <c r="B13" s="6">
        <f t="shared" si="0"/>
        <v>543</v>
      </c>
      <c r="C13" s="7" t="str">
        <f>IF(ISERROR(VLOOKUP(B13,[1]INSCRITOS!$A$2:$G$101,2,FALSE))," ",VLOOKUP(B13,[1]INSCRITOS!$A$2:$G$101,2,FALSE))</f>
        <v>Rafa</v>
      </c>
      <c r="D13" s="7" t="str">
        <f>IF(ISERROR(VLOOKUP(B13,[1]INSCRITOS!$A$2:$G$101,3,FALSE))," ",VLOOKUP(B13,[1]INSCRITOS!$A$2:$G$101,3,FALSE))</f>
        <v>Garcia Gordon</v>
      </c>
      <c r="E13" s="7">
        <f>IF(ISERROR(VLOOKUP(B13,[1]INSCRITOS!$A$2:$G$101,5,FALSE))," ",VLOOKUP(B13,[1]INSCRITOS!$A$2:$G$101,5,FALSE))</f>
        <v>34</v>
      </c>
      <c r="F13" s="7" t="str">
        <f>IF(ISERROR(VLOOKUP(B13,[1]INSCRITOS!$A$2:$G$101,6,FALSE))," ",VLOOKUP(B13,[1]INSCRITOS!$A$2:$G$101,6,FALSE))</f>
        <v>home</v>
      </c>
      <c r="G13" s="7" t="str">
        <f>IF(ISERROR(VLOOKUP(B13,[1]INSCRITOS!$A$2:$G$101,7,FALSE))," ",VLOOKUP(B13,[1]INSCRITOS!$A$2:$G$101,7,FALSE))</f>
        <v>TR</v>
      </c>
      <c r="H13" s="8">
        <v>0.66899305555555555</v>
      </c>
      <c r="I13" s="12">
        <v>0.68806712962962957</v>
      </c>
      <c r="J13" s="8">
        <v>1.9074074074074021E-2</v>
      </c>
      <c r="K13" s="10">
        <v>543</v>
      </c>
    </row>
    <row r="14" spans="1:11" ht="15.75">
      <c r="A14" s="5">
        <v>9</v>
      </c>
      <c r="B14" s="6">
        <f t="shared" si="0"/>
        <v>495</v>
      </c>
      <c r="C14" s="7" t="str">
        <f>IF(ISERROR(VLOOKUP(B14,[1]INSCRITOS!$A$2:$G$101,2,FALSE))," ",VLOOKUP(B14,[1]INSCRITOS!$A$2:$G$101,2,FALSE))</f>
        <v>Albert</v>
      </c>
      <c r="D14" s="7" t="str">
        <f>IF(ISERROR(VLOOKUP(B14,[1]INSCRITOS!$A$2:$G$101,3,FALSE))," ",VLOOKUP(B14,[1]INSCRITOS!$A$2:$G$101,3,FALSE))</f>
        <v>Carrere</v>
      </c>
      <c r="E14" s="7">
        <f>IF(ISERROR(VLOOKUP(B14,[1]INSCRITOS!$A$2:$G$101,5,FALSE))," ",VLOOKUP(B14,[1]INSCRITOS!$A$2:$G$101,5,FALSE))</f>
        <v>116</v>
      </c>
      <c r="F14" s="7" t="str">
        <f>IF(ISERROR(VLOOKUP(B14,[1]INSCRITOS!$A$2:$G$101,6,FALSE))," ",VLOOKUP(B14,[1]INSCRITOS!$A$2:$G$101,6,FALSE))</f>
        <v>home</v>
      </c>
      <c r="G14" s="7">
        <f>IF(ISERROR(VLOOKUP(B14,[1]INSCRITOS!$A$2:$G$101,7,FALSE))," ",VLOOKUP(B14,[1]INSCRITOS!$A$2:$G$101,7,FALSE))</f>
        <v>0</v>
      </c>
      <c r="H14" s="8">
        <v>0.66899305555555555</v>
      </c>
      <c r="I14" s="13">
        <v>0.68814814814814806</v>
      </c>
      <c r="J14" s="8">
        <v>1.9155092592592515E-2</v>
      </c>
      <c r="K14" s="10">
        <v>495</v>
      </c>
    </row>
    <row r="15" spans="1:11" ht="15.75">
      <c r="A15" s="5">
        <v>10</v>
      </c>
      <c r="B15" s="6">
        <f t="shared" si="0"/>
        <v>801</v>
      </c>
      <c r="C15" s="7" t="str">
        <f>IF(ISERROR(VLOOKUP(B15,[1]INSCRITOS!$A$2:$G$101,2,FALSE))," ",VLOOKUP(B15,[1]INSCRITOS!$A$2:$G$101,2,FALSE))</f>
        <v>Carles</v>
      </c>
      <c r="D15" s="7" t="str">
        <f>IF(ISERROR(VLOOKUP(B15,[1]INSCRITOS!$A$2:$G$101,3,FALSE))," ",VLOOKUP(B15,[1]INSCRITOS!$A$2:$G$101,3,FALSE))</f>
        <v>Torralba Saladelafont</v>
      </c>
      <c r="E15" s="7">
        <f>IF(ISERROR(VLOOKUP(B15,[1]INSCRITOS!$A$2:$G$101,5,FALSE))," ",VLOOKUP(B15,[1]INSCRITOS!$A$2:$G$101,5,FALSE))</f>
        <v>32</v>
      </c>
      <c r="F15" s="7" t="str">
        <f>IF(ISERROR(VLOOKUP(B15,[1]INSCRITOS!$A$2:$G$101,6,FALSE))," ",VLOOKUP(B15,[1]INSCRITOS!$A$2:$G$101,6,FALSE))</f>
        <v>home</v>
      </c>
      <c r="G15" s="7">
        <f>IF(ISERROR(VLOOKUP(B15,[1]INSCRITOS!$A$2:$G$101,7,FALSE))," ",VLOOKUP(B15,[1]INSCRITOS!$A$2:$G$101,7,FALSE))</f>
        <v>0</v>
      </c>
      <c r="H15" s="8">
        <v>0.66899305555555555</v>
      </c>
      <c r="I15" s="13">
        <v>0.68833333333333335</v>
      </c>
      <c r="J15" s="8">
        <v>1.9340277777777803E-2</v>
      </c>
      <c r="K15" s="10">
        <v>801</v>
      </c>
    </row>
    <row r="16" spans="1:11" ht="15.75">
      <c r="A16" s="5">
        <v>11</v>
      </c>
      <c r="B16" s="6">
        <f t="shared" si="0"/>
        <v>86</v>
      </c>
      <c r="C16" s="7" t="str">
        <f>IF(ISERROR(VLOOKUP(B16,[1]INSCRITOS!$A$2:$G$101,2,FALSE))," ",VLOOKUP(B16,[1]INSCRITOS!$A$2:$G$101,2,FALSE))</f>
        <v>Marc</v>
      </c>
      <c r="D16" s="7" t="str">
        <f>IF(ISERROR(VLOOKUP(B16,[1]INSCRITOS!$A$2:$G$101,3,FALSE))," ",VLOOKUP(B16,[1]INSCRITOS!$A$2:$G$101,3,FALSE))</f>
        <v>Benitez Vilajuana</v>
      </c>
      <c r="E16" s="7">
        <f>IF(ISERROR(VLOOKUP(B16,[1]INSCRITOS!$A$2:$G$101,5,FALSE))," ",VLOOKUP(B16,[1]INSCRITOS!$A$2:$G$101,5,FALSE))</f>
        <v>38</v>
      </c>
      <c r="F16" s="7" t="str">
        <f>IF(ISERROR(VLOOKUP(B16,[1]INSCRITOS!$A$2:$G$101,6,FALSE))," ",VLOOKUP(B16,[1]INSCRITOS!$A$2:$G$101,6,FALSE))</f>
        <v>home</v>
      </c>
      <c r="G16" s="7">
        <f>IF(ISERROR(VLOOKUP(B16,[1]INSCRITOS!$A$2:$G$101,7,FALSE))," ",VLOOKUP(B16,[1]INSCRITOS!$A$2:$G$101,7,FALSE))</f>
        <v>0</v>
      </c>
      <c r="H16" s="8">
        <v>0.66899305555555555</v>
      </c>
      <c r="I16" s="13">
        <v>0.68916666666666659</v>
      </c>
      <c r="J16" s="8">
        <v>2.0173611111111045E-2</v>
      </c>
      <c r="K16" s="10">
        <v>86</v>
      </c>
    </row>
    <row r="17" spans="1:11" ht="15.75">
      <c r="A17" s="5">
        <v>12</v>
      </c>
      <c r="B17" s="6">
        <f t="shared" si="0"/>
        <v>552</v>
      </c>
      <c r="C17" s="7" t="str">
        <f>IF(ISERROR(VLOOKUP(B17,[1]INSCRITOS!$A$2:$G$101,2,FALSE))," ",VLOOKUP(B17,[1]INSCRITOS!$A$2:$G$101,2,FALSE))</f>
        <v>Arnau</v>
      </c>
      <c r="D17" s="7" t="str">
        <f>IF(ISERROR(VLOOKUP(B17,[1]INSCRITOS!$A$2:$G$101,3,FALSE))," ",VLOOKUP(B17,[1]INSCRITOS!$A$2:$G$101,3,FALSE))</f>
        <v>Gatell Perez</v>
      </c>
      <c r="E17" s="7">
        <f>IF(ISERROR(VLOOKUP(B17,[1]INSCRITOS!$A$2:$G$101,5,FALSE))," ",VLOOKUP(B17,[1]INSCRITOS!$A$2:$G$101,5,FALSE))</f>
        <v>21</v>
      </c>
      <c r="F17" s="7" t="str">
        <f>IF(ISERROR(VLOOKUP(B17,[1]INSCRITOS!$A$2:$G$101,6,FALSE))," ",VLOOKUP(B17,[1]INSCRITOS!$A$2:$G$101,6,FALSE))</f>
        <v>home</v>
      </c>
      <c r="G17" s="7">
        <f>IF(ISERROR(VLOOKUP(B17,[1]INSCRITOS!$A$2:$G$101,7,FALSE))," ",VLOOKUP(B17,[1]INSCRITOS!$A$2:$G$101,7,FALSE))</f>
        <v>0</v>
      </c>
      <c r="H17" s="8">
        <v>0.66899305555555555</v>
      </c>
      <c r="I17" s="13">
        <v>0.68927083333333339</v>
      </c>
      <c r="J17" s="8">
        <v>2.0277777777777839E-2</v>
      </c>
      <c r="K17" s="10">
        <v>552</v>
      </c>
    </row>
    <row r="18" spans="1:11" ht="15.75">
      <c r="A18" s="5">
        <v>13</v>
      </c>
      <c r="B18" s="6">
        <f t="shared" si="0"/>
        <v>446</v>
      </c>
      <c r="C18" s="7" t="str">
        <f>IF(ISERROR(VLOOKUP(B18,[1]INSCRITOS!$A$2:$G$101,2,FALSE))," ",VLOOKUP(B18,[1]INSCRITOS!$A$2:$G$101,2,FALSE))</f>
        <v>Nacho</v>
      </c>
      <c r="D18" s="7" t="str">
        <f>IF(ISERROR(VLOOKUP(B18,[1]INSCRITOS!$A$2:$G$101,3,FALSE))," ",VLOOKUP(B18,[1]INSCRITOS!$A$2:$G$101,3,FALSE))</f>
        <v>Bravo Bustos</v>
      </c>
      <c r="E18" s="7">
        <f>IF(ISERROR(VLOOKUP(B18,[1]INSCRITOS!$A$2:$G$101,5,FALSE))," ",VLOOKUP(B18,[1]INSCRITOS!$A$2:$G$101,5,FALSE))</f>
        <v>31</v>
      </c>
      <c r="F18" s="7" t="str">
        <f>IF(ISERROR(VLOOKUP(B18,[1]INSCRITOS!$A$2:$G$101,6,FALSE))," ",VLOOKUP(B18,[1]INSCRITOS!$A$2:$G$101,6,FALSE))</f>
        <v>home</v>
      </c>
      <c r="G18" s="7">
        <f>IF(ISERROR(VLOOKUP(B18,[1]INSCRITOS!$A$2:$G$101,7,FALSE))," ",VLOOKUP(B18,[1]INSCRITOS!$A$2:$G$101,7,FALSE))</f>
        <v>0</v>
      </c>
      <c r="H18" s="8">
        <v>0.66899305555555555</v>
      </c>
      <c r="I18" s="13">
        <v>0.6893287037037038</v>
      </c>
      <c r="J18" s="8">
        <v>2.0335648148148255E-2</v>
      </c>
      <c r="K18" s="10">
        <v>446</v>
      </c>
    </row>
    <row r="19" spans="1:11" ht="15.75">
      <c r="A19" s="5">
        <v>14</v>
      </c>
      <c r="B19" s="6">
        <f t="shared" si="0"/>
        <v>568</v>
      </c>
      <c r="C19" s="7" t="str">
        <f>IF(ISERROR(VLOOKUP(B19,[1]INSCRITOS!$A$2:$G$101,2,FALSE))," ",VLOOKUP(B19,[1]INSCRITOS!$A$2:$G$101,2,FALSE))</f>
        <v>Sergi</v>
      </c>
      <c r="D19" s="7" t="str">
        <f>IF(ISERROR(VLOOKUP(B19,[1]INSCRITOS!$A$2:$G$101,3,FALSE))," ",VLOOKUP(B19,[1]INSCRITOS!$A$2:$G$101,3,FALSE))</f>
        <v>Jo Galí</v>
      </c>
      <c r="E19" s="7">
        <f>IF(ISERROR(VLOOKUP(B19,[1]INSCRITOS!$A$2:$G$101,5,FALSE))," ",VLOOKUP(B19,[1]INSCRITOS!$A$2:$G$101,5,FALSE))</f>
        <v>16</v>
      </c>
      <c r="F19" s="7" t="str">
        <f>IF(ISERROR(VLOOKUP(B19,[1]INSCRITOS!$A$2:$G$101,6,FALSE))," ",VLOOKUP(B19,[1]INSCRITOS!$A$2:$G$101,6,FALSE))</f>
        <v>home</v>
      </c>
      <c r="G19" s="7">
        <f>IF(ISERROR(VLOOKUP(B19,[1]INSCRITOS!$A$2:$G$101,7,FALSE))," ",VLOOKUP(B19,[1]INSCRITOS!$A$2:$G$101,7,FALSE))</f>
        <v>0</v>
      </c>
      <c r="H19" s="8">
        <v>0.66899305555555555</v>
      </c>
      <c r="I19" s="13">
        <v>0.68972222222222224</v>
      </c>
      <c r="J19" s="8">
        <v>2.0729166666666687E-2</v>
      </c>
      <c r="K19" s="10">
        <v>568</v>
      </c>
    </row>
    <row r="20" spans="1:11" ht="15.75">
      <c r="A20" s="5">
        <v>15</v>
      </c>
      <c r="B20" s="6">
        <f t="shared" si="0"/>
        <v>553</v>
      </c>
      <c r="C20" s="7" t="str">
        <f>IF(ISERROR(VLOOKUP(B20,[1]INSCRITOS!$A$2:$G$101,2,FALSE))," ",VLOOKUP(B20,[1]INSCRITOS!$A$2:$G$101,2,FALSE))</f>
        <v xml:space="preserve">Adrià </v>
      </c>
      <c r="D20" s="7" t="str">
        <f>IF(ISERROR(VLOOKUP(B20,[1]INSCRITOS!$A$2:$G$101,3,FALSE))," ",VLOOKUP(B20,[1]INSCRITOS!$A$2:$G$101,3,FALSE))</f>
        <v>Gonzàlez Pujol</v>
      </c>
      <c r="E20" s="7">
        <f>IF(ISERROR(VLOOKUP(B20,[1]INSCRITOS!$A$2:$G$101,5,FALSE))," ",VLOOKUP(B20,[1]INSCRITOS!$A$2:$G$101,5,FALSE))</f>
        <v>15</v>
      </c>
      <c r="F20" s="7" t="str">
        <f>IF(ISERROR(VLOOKUP(B20,[1]INSCRITOS!$A$2:$G$101,6,FALSE))," ",VLOOKUP(B20,[1]INSCRITOS!$A$2:$G$101,6,FALSE))</f>
        <v>home</v>
      </c>
      <c r="G20" s="7">
        <f>IF(ISERROR(VLOOKUP(B20,[1]INSCRITOS!$A$2:$G$101,7,FALSE))," ",VLOOKUP(B20,[1]INSCRITOS!$A$2:$G$101,7,FALSE))</f>
        <v>0</v>
      </c>
      <c r="H20" s="8">
        <v>0.66899305555555555</v>
      </c>
      <c r="I20" s="13">
        <v>0.68974537037037031</v>
      </c>
      <c r="J20" s="8">
        <v>2.0752314814814765E-2</v>
      </c>
      <c r="K20" s="10">
        <v>553</v>
      </c>
    </row>
    <row r="21" spans="1:11" ht="15.75">
      <c r="A21" s="5">
        <v>16</v>
      </c>
      <c r="B21" s="6">
        <f t="shared" si="0"/>
        <v>790</v>
      </c>
      <c r="C21" s="7" t="str">
        <f>IF(ISERROR(VLOOKUP(B21,[1]INSCRITOS!$A$2:$G$101,2,FALSE))," ",VLOOKUP(B21,[1]INSCRITOS!$A$2:$G$101,2,FALSE))</f>
        <v>Jonathan</v>
      </c>
      <c r="D21" s="7" t="str">
        <f>IF(ISERROR(VLOOKUP(B21,[1]INSCRITOS!$A$2:$G$101,3,FALSE))," ",VLOOKUP(B21,[1]INSCRITOS!$A$2:$G$101,3,FALSE))</f>
        <v xml:space="preserve">Segales Aliseda </v>
      </c>
      <c r="E21" s="7">
        <f>IF(ISERROR(VLOOKUP(B21,[1]INSCRITOS!$A$2:$G$101,5,FALSE))," ",VLOOKUP(B21,[1]INSCRITOS!$A$2:$G$101,5,FALSE))</f>
        <v>32</v>
      </c>
      <c r="F21" s="7" t="str">
        <f>IF(ISERROR(VLOOKUP(B21,[1]INSCRITOS!$A$2:$G$101,6,FALSE))," ",VLOOKUP(B21,[1]INSCRITOS!$A$2:$G$101,6,FALSE))</f>
        <v>home</v>
      </c>
      <c r="G21" s="7">
        <f>IF(ISERROR(VLOOKUP(B21,[1]INSCRITOS!$A$2:$G$101,7,FALSE))," ",VLOOKUP(B21,[1]INSCRITOS!$A$2:$G$101,7,FALSE))</f>
        <v>0</v>
      </c>
      <c r="H21" s="8">
        <v>0.66899305555555555</v>
      </c>
      <c r="I21" s="13">
        <v>0.69004629629629621</v>
      </c>
      <c r="J21" s="8">
        <v>2.1053240740740664E-2</v>
      </c>
      <c r="K21" s="10">
        <v>790</v>
      </c>
    </row>
    <row r="22" spans="1:11" ht="15.75">
      <c r="A22" s="5">
        <v>17</v>
      </c>
      <c r="B22" s="6">
        <f t="shared" si="0"/>
        <v>524</v>
      </c>
      <c r="C22" s="7" t="str">
        <f>IF(ISERROR(VLOOKUP(B22,[1]INSCRITOS!$A$2:$G$101,2,FALSE))," ",VLOOKUP(B22,[1]INSCRITOS!$A$2:$G$101,2,FALSE))</f>
        <v>David</v>
      </c>
      <c r="D22" s="7" t="str">
        <f>IF(ISERROR(VLOOKUP(B22,[1]INSCRITOS!$A$2:$G$101,3,FALSE))," ",VLOOKUP(B22,[1]INSCRITOS!$A$2:$G$101,3,FALSE))</f>
        <v>Fernandez Oliver</v>
      </c>
      <c r="E22" s="7">
        <f>IF(ISERROR(VLOOKUP(B22,[1]INSCRITOS!$A$2:$G$101,5,FALSE))," ",VLOOKUP(B22,[1]INSCRITOS!$A$2:$G$101,5,FALSE))</f>
        <v>38</v>
      </c>
      <c r="F22" s="7" t="str">
        <f>IF(ISERROR(VLOOKUP(B22,[1]INSCRITOS!$A$2:$G$101,6,FALSE))," ",VLOOKUP(B22,[1]INSCRITOS!$A$2:$G$101,6,FALSE))</f>
        <v>home</v>
      </c>
      <c r="G22" s="7">
        <f>IF(ISERROR(VLOOKUP(B22,[1]INSCRITOS!$A$2:$G$101,7,FALSE))," ",VLOOKUP(B22,[1]INSCRITOS!$A$2:$G$101,7,FALSE))</f>
        <v>0</v>
      </c>
      <c r="H22" s="8">
        <v>0.66899305555555555</v>
      </c>
      <c r="I22" s="13">
        <v>0.69013888888888886</v>
      </c>
      <c r="J22" s="8">
        <v>2.1145833333333308E-2</v>
      </c>
      <c r="K22" s="10">
        <v>524</v>
      </c>
    </row>
    <row r="23" spans="1:11" ht="15.75">
      <c r="A23" s="5">
        <v>18</v>
      </c>
      <c r="B23" s="6">
        <f t="shared" si="0"/>
        <v>802</v>
      </c>
      <c r="C23" s="7" t="str">
        <f>IF(ISERROR(VLOOKUP(B23,[1]INSCRITOS!$A$2:$G$101,2,FALSE))," ",VLOOKUP(B23,[1]INSCRITOS!$A$2:$G$101,2,FALSE))</f>
        <v>Francesc</v>
      </c>
      <c r="D23" s="7" t="str">
        <f>IF(ISERROR(VLOOKUP(B23,[1]INSCRITOS!$A$2:$G$101,3,FALSE))," ",VLOOKUP(B23,[1]INSCRITOS!$A$2:$G$101,3,FALSE))</f>
        <v>Valle Barroso</v>
      </c>
      <c r="E23" s="7">
        <f>IF(ISERROR(VLOOKUP(B23,[1]INSCRITOS!$A$2:$G$101,5,FALSE))," ",VLOOKUP(B23,[1]INSCRITOS!$A$2:$G$101,5,FALSE))</f>
        <v>46</v>
      </c>
      <c r="F23" s="7" t="str">
        <f>IF(ISERROR(VLOOKUP(B23,[1]INSCRITOS!$A$2:$G$101,6,FALSE))," ",VLOOKUP(B23,[1]INSCRITOS!$A$2:$G$101,6,FALSE))</f>
        <v>home</v>
      </c>
      <c r="G23" s="7">
        <f>IF(ISERROR(VLOOKUP(B23,[1]INSCRITOS!$A$2:$G$101,7,FALSE))," ",VLOOKUP(B23,[1]INSCRITOS!$A$2:$G$101,7,FALSE))</f>
        <v>0</v>
      </c>
      <c r="H23" s="8">
        <v>0.66899305555555555</v>
      </c>
      <c r="I23" s="13">
        <v>0.69020833333333342</v>
      </c>
      <c r="J23" s="8">
        <v>2.1215277777777874E-2</v>
      </c>
      <c r="K23" s="10">
        <v>802</v>
      </c>
    </row>
    <row r="24" spans="1:11" ht="15.75">
      <c r="A24" s="5">
        <v>19</v>
      </c>
      <c r="B24" s="6">
        <f t="shared" si="0"/>
        <v>631</v>
      </c>
      <c r="C24" s="7" t="str">
        <f>IF(ISERROR(VLOOKUP(B24,[1]INSCRITOS!$A$2:$G$101,2,FALSE))," ",VLOOKUP(B24,[1]INSCRITOS!$A$2:$G$101,2,FALSE))</f>
        <v>Ruben</v>
      </c>
      <c r="D24" s="7" t="str">
        <f>IF(ISERROR(VLOOKUP(B24,[1]INSCRITOS!$A$2:$G$101,3,FALSE))," ",VLOOKUP(B24,[1]INSCRITOS!$A$2:$G$101,3,FALSE))</f>
        <v>Mocheli Gibert</v>
      </c>
      <c r="E24" s="7">
        <f>IF(ISERROR(VLOOKUP(B24,[1]INSCRITOS!$A$2:$G$101,5,FALSE))," ",VLOOKUP(B24,[1]INSCRITOS!$A$2:$G$101,5,FALSE))</f>
        <v>116</v>
      </c>
      <c r="F24" s="7" t="str">
        <f>IF(ISERROR(VLOOKUP(B24,[1]INSCRITOS!$A$2:$G$101,6,FALSE))," ",VLOOKUP(B24,[1]INSCRITOS!$A$2:$G$101,6,FALSE))</f>
        <v>home</v>
      </c>
      <c r="G24" s="7">
        <f>IF(ISERROR(VLOOKUP(B24,[1]INSCRITOS!$A$2:$G$101,7,FALSE))," ",VLOOKUP(B24,[1]INSCRITOS!$A$2:$G$101,7,FALSE))</f>
        <v>0</v>
      </c>
      <c r="H24" s="8">
        <v>0.66899305555555555</v>
      </c>
      <c r="I24" s="13">
        <v>0.69024305555555554</v>
      </c>
      <c r="J24" s="8">
        <v>2.1249999999999991E-2</v>
      </c>
      <c r="K24" s="10">
        <v>631</v>
      </c>
    </row>
    <row r="25" spans="1:11" ht="15.75">
      <c r="A25" s="5">
        <v>20</v>
      </c>
      <c r="B25" s="6">
        <f t="shared" si="0"/>
        <v>717</v>
      </c>
      <c r="C25" s="7" t="str">
        <f>IF(ISERROR(VLOOKUP(B25,[1]INSCRITOS!$A$2:$G$101,2,FALSE))," ",VLOOKUP(B25,[1]INSCRITOS!$A$2:$G$101,2,FALSE))</f>
        <v>Joan</v>
      </c>
      <c r="D25" s="7" t="str">
        <f>IF(ISERROR(VLOOKUP(B25,[1]INSCRITOS!$A$2:$G$101,3,FALSE))," ",VLOOKUP(B25,[1]INSCRITOS!$A$2:$G$101,3,FALSE))</f>
        <v>Roig</v>
      </c>
      <c r="E25" s="7">
        <f>IF(ISERROR(VLOOKUP(B25,[1]INSCRITOS!$A$2:$G$101,5,FALSE))," ",VLOOKUP(B25,[1]INSCRITOS!$A$2:$G$101,5,FALSE))</f>
        <v>49</v>
      </c>
      <c r="F25" s="7" t="str">
        <f>IF(ISERROR(VLOOKUP(B25,[1]INSCRITOS!$A$2:$G$101,6,FALSE))," ",VLOOKUP(B25,[1]INSCRITOS!$A$2:$G$101,6,FALSE))</f>
        <v>home</v>
      </c>
      <c r="G25" s="7">
        <f>IF(ISERROR(VLOOKUP(B25,[1]INSCRITOS!$A$2:$G$101,7,FALSE))," ",VLOOKUP(B25,[1]INSCRITOS!$A$2:$G$101,7,FALSE))</f>
        <v>0</v>
      </c>
      <c r="H25" s="8">
        <v>0.66899305555555555</v>
      </c>
      <c r="I25" s="13">
        <v>0.69042824074074083</v>
      </c>
      <c r="J25" s="8">
        <v>2.1435185185185279E-2</v>
      </c>
      <c r="K25" s="10">
        <v>717</v>
      </c>
    </row>
    <row r="26" spans="1:11" ht="15.75">
      <c r="A26" s="5">
        <v>21</v>
      </c>
      <c r="B26" s="6">
        <f t="shared" si="0"/>
        <v>834</v>
      </c>
      <c r="C26" s="7" t="str">
        <f>IF(ISERROR(VLOOKUP(B26,[1]INSCRITOS!$A$2:$G$101,2,FALSE))," ",VLOOKUP(B26,[1]INSCRITOS!$A$2:$G$101,2,FALSE))</f>
        <v>Carles</v>
      </c>
      <c r="D26" s="7" t="str">
        <f>IF(ISERROR(VLOOKUP(B26,[1]INSCRITOS!$A$2:$G$101,3,FALSE))," ",VLOOKUP(B26,[1]INSCRITOS!$A$2:$G$101,3,FALSE))</f>
        <v>Nuñez Bach</v>
      </c>
      <c r="E26" s="7">
        <f>IF(ISERROR(VLOOKUP(B26,[1]INSCRITOS!$A$2:$G$101,5,FALSE))," ",VLOOKUP(B26,[1]INSCRITOS!$A$2:$G$101,5,FALSE))</f>
        <v>116</v>
      </c>
      <c r="F26" s="7" t="str">
        <f>IF(ISERROR(VLOOKUP(B26,[1]INSCRITOS!$A$2:$G$101,6,FALSE))," ",VLOOKUP(B26,[1]INSCRITOS!$A$2:$G$101,6,FALSE))</f>
        <v>home</v>
      </c>
      <c r="G26" s="7">
        <f>IF(ISERROR(VLOOKUP(B26,[1]INSCRITOS!$A$2:$G$101,7,FALSE))," ",VLOOKUP(B26,[1]INSCRITOS!$A$2:$G$101,7,FALSE))</f>
        <v>0</v>
      </c>
      <c r="H26" s="8">
        <v>0.66899305555555555</v>
      </c>
      <c r="I26" s="13">
        <v>0.69078703703703714</v>
      </c>
      <c r="J26" s="8">
        <v>2.1793981481481595E-2</v>
      </c>
      <c r="K26" s="10">
        <v>834</v>
      </c>
    </row>
    <row r="27" spans="1:11" ht="15.75">
      <c r="A27" s="5">
        <v>22</v>
      </c>
      <c r="B27" s="6">
        <f t="shared" si="0"/>
        <v>506</v>
      </c>
      <c r="C27" s="7" t="str">
        <f>IF(ISERROR(VLOOKUP(B27,[1]INSCRITOS!$A$2:$G$101,2,FALSE))," ",VLOOKUP(B27,[1]INSCRITOS!$A$2:$G$101,2,FALSE))</f>
        <v>Arnau</v>
      </c>
      <c r="D27" s="7" t="str">
        <f>IF(ISERROR(VLOOKUP(B27,[1]INSCRITOS!$A$2:$G$101,3,FALSE))," ",VLOOKUP(B27,[1]INSCRITOS!$A$2:$G$101,3,FALSE))</f>
        <v>Chaparro Guillera</v>
      </c>
      <c r="E27" s="7">
        <f>IF(ISERROR(VLOOKUP(B27,[1]INSCRITOS!$A$2:$G$101,5,FALSE))," ",VLOOKUP(B27,[1]INSCRITOS!$A$2:$G$101,5,FALSE))</f>
        <v>19</v>
      </c>
      <c r="F27" s="7" t="str">
        <f>IF(ISERROR(VLOOKUP(B27,[1]INSCRITOS!$A$2:$G$101,6,FALSE))," ",VLOOKUP(B27,[1]INSCRITOS!$A$2:$G$101,6,FALSE))</f>
        <v>home</v>
      </c>
      <c r="G27" s="7">
        <f>IF(ISERROR(VLOOKUP(B27,[1]INSCRITOS!$A$2:$G$101,7,FALSE))," ",VLOOKUP(B27,[1]INSCRITOS!$A$2:$G$101,7,FALSE))</f>
        <v>0</v>
      </c>
      <c r="H27" s="8">
        <v>0.66899305555555555</v>
      </c>
      <c r="I27" s="13">
        <v>0.69081018518518522</v>
      </c>
      <c r="J27" s="8">
        <v>2.1817129629629672E-2</v>
      </c>
      <c r="K27" s="10">
        <v>506</v>
      </c>
    </row>
    <row r="28" spans="1:11" ht="15.75">
      <c r="A28" s="5">
        <v>23</v>
      </c>
      <c r="B28" s="6">
        <f t="shared" si="0"/>
        <v>840</v>
      </c>
      <c r="C28" s="7" t="str">
        <f>IF(ISERROR(VLOOKUP(B28,[1]INSCRITOS!$A$2:$G$101,2,FALSE))," ",VLOOKUP(B28,[1]INSCRITOS!$A$2:$G$101,2,FALSE))</f>
        <v>Oscar</v>
      </c>
      <c r="D28" s="7" t="str">
        <f>IF(ISERROR(VLOOKUP(B28,[1]INSCRITOS!$A$2:$G$101,3,FALSE))," ",VLOOKUP(B28,[1]INSCRITOS!$A$2:$G$101,3,FALSE))</f>
        <v>Saez Rios</v>
      </c>
      <c r="E28" s="7">
        <f>IF(ISERROR(VLOOKUP(B28,[1]INSCRITOS!$A$2:$G$101,5,FALSE))," ",VLOOKUP(B28,[1]INSCRITOS!$A$2:$G$101,5,FALSE))</f>
        <v>30</v>
      </c>
      <c r="F28" s="7" t="str">
        <f>IF(ISERROR(VLOOKUP(B28,[1]INSCRITOS!$A$2:$G$101,6,FALSE))," ",VLOOKUP(B28,[1]INSCRITOS!$A$2:$G$101,6,FALSE))</f>
        <v>home</v>
      </c>
      <c r="G28" s="7">
        <f>IF(ISERROR(VLOOKUP(B28,[1]INSCRITOS!$A$2:$G$101,7,FALSE))," ",VLOOKUP(B28,[1]INSCRITOS!$A$2:$G$101,7,FALSE))</f>
        <v>0</v>
      </c>
      <c r="H28" s="8">
        <v>0.66899305555555555</v>
      </c>
      <c r="I28" s="13">
        <v>0.69111111111111112</v>
      </c>
      <c r="J28" s="8">
        <v>2.2118055555555571E-2</v>
      </c>
      <c r="K28" s="10">
        <v>840</v>
      </c>
    </row>
    <row r="29" spans="1:11" ht="15.75">
      <c r="A29" s="5">
        <v>24</v>
      </c>
      <c r="B29" s="6">
        <f t="shared" si="0"/>
        <v>447</v>
      </c>
      <c r="C29" s="7" t="str">
        <f>IF(ISERROR(VLOOKUP(B29,[1]INSCRITOS!$A$2:$G$101,2,FALSE))," ",VLOOKUP(B29,[1]INSCRITOS!$A$2:$G$101,2,FALSE))</f>
        <v xml:space="preserve">Gemma </v>
      </c>
      <c r="D29" s="7" t="str">
        <f>IF(ISERROR(VLOOKUP(B29,[1]INSCRITOS!$A$2:$G$101,3,FALSE))," ",VLOOKUP(B29,[1]INSCRITOS!$A$2:$G$101,3,FALSE))</f>
        <v>Cadafalch Muñoz</v>
      </c>
      <c r="E29" s="7">
        <f>IF(ISERROR(VLOOKUP(B29,[1]INSCRITOS!$A$2:$G$101,5,FALSE))," ",VLOOKUP(B29,[1]INSCRITOS!$A$2:$G$101,5,FALSE))</f>
        <v>44</v>
      </c>
      <c r="F29" s="7" t="str">
        <f>IF(ISERROR(VLOOKUP(B29,[1]INSCRITOS!$A$2:$G$101,6,FALSE))," ",VLOOKUP(B29,[1]INSCRITOS!$A$2:$G$101,6,FALSE))</f>
        <v>dona</v>
      </c>
      <c r="G29" s="7">
        <f>IF(ISERROR(VLOOKUP(B29,[1]INSCRITOS!$A$2:$G$101,7,FALSE))," ",VLOOKUP(B29,[1]INSCRITOS!$A$2:$G$101,7,FALSE))</f>
        <v>0</v>
      </c>
      <c r="H29" s="8">
        <v>0.66899305555555555</v>
      </c>
      <c r="I29" s="13">
        <v>0.69153935185185189</v>
      </c>
      <c r="J29" s="8">
        <v>2.2546296296296342E-2</v>
      </c>
      <c r="K29" s="10">
        <v>447</v>
      </c>
    </row>
    <row r="30" spans="1:11" ht="15.75">
      <c r="A30" s="5">
        <v>25</v>
      </c>
      <c r="B30" s="6">
        <f t="shared" si="0"/>
        <v>619</v>
      </c>
      <c r="C30" s="7" t="str">
        <f>IF(ISERROR(VLOOKUP(B30,[1]INSCRITOS!$A$2:$G$101,2,FALSE))," ",VLOOKUP(B30,[1]INSCRITOS!$A$2:$G$101,2,FALSE))</f>
        <v>Pau</v>
      </c>
      <c r="D30" s="7" t="str">
        <f>IF(ISERROR(VLOOKUP(B30,[1]INSCRITOS!$A$2:$G$101,3,FALSE))," ",VLOOKUP(B30,[1]INSCRITOS!$A$2:$G$101,3,FALSE))</f>
        <v>Martinez Perera</v>
      </c>
      <c r="E30" s="7">
        <f>IF(ISERROR(VLOOKUP(B30,[1]INSCRITOS!$A$2:$G$101,5,FALSE))," ",VLOOKUP(B30,[1]INSCRITOS!$A$2:$G$101,5,FALSE))</f>
        <v>14</v>
      </c>
      <c r="F30" s="7" t="str">
        <f>IF(ISERROR(VLOOKUP(B30,[1]INSCRITOS!$A$2:$G$101,6,FALSE))," ",VLOOKUP(B30,[1]INSCRITOS!$A$2:$G$101,6,FALSE))</f>
        <v>home</v>
      </c>
      <c r="G30" s="7" t="str">
        <f>IF(ISERROR(VLOOKUP(B30,[1]INSCRITOS!$A$2:$G$101,7,FALSE))," ",VLOOKUP(B30,[1]INSCRITOS!$A$2:$G$101,7,FALSE))</f>
        <v>TR</v>
      </c>
      <c r="H30" s="8">
        <v>0.66899305555555555</v>
      </c>
      <c r="I30" s="13">
        <v>0.69200231481481478</v>
      </c>
      <c r="J30" s="8">
        <v>2.3009259259259229E-2</v>
      </c>
      <c r="K30" s="10">
        <v>619</v>
      </c>
    </row>
    <row r="31" spans="1:11" ht="15.75">
      <c r="A31" s="5">
        <v>26</v>
      </c>
      <c r="B31" s="6">
        <f t="shared" si="0"/>
        <v>844</v>
      </c>
      <c r="C31" s="7" t="str">
        <f>IF(ISERROR(VLOOKUP(B31,[1]INSCRITOS!$A$2:$G$101,2,FALSE))," ",VLOOKUP(B31,[1]INSCRITOS!$A$2:$G$101,2,FALSE))</f>
        <v>Jordi</v>
      </c>
      <c r="D31" s="7" t="str">
        <f>IF(ISERROR(VLOOKUP(B31,[1]INSCRITOS!$A$2:$G$101,3,FALSE))," ",VLOOKUP(B31,[1]INSCRITOS!$A$2:$G$101,3,FALSE))</f>
        <v>Prat Fernandez</v>
      </c>
      <c r="E31" s="7">
        <f>IF(ISERROR(VLOOKUP(B31,[1]INSCRITOS!$A$2:$G$101,5,FALSE))," ",VLOOKUP(B31,[1]INSCRITOS!$A$2:$G$101,5,FALSE))</f>
        <v>47</v>
      </c>
      <c r="F31" s="7" t="str">
        <f>IF(ISERROR(VLOOKUP(B31,[1]INSCRITOS!$A$2:$G$101,6,FALSE))," ",VLOOKUP(B31,[1]INSCRITOS!$A$2:$G$101,6,FALSE))</f>
        <v>home</v>
      </c>
      <c r="G31" s="7">
        <f>IF(ISERROR(VLOOKUP(B31,[1]INSCRITOS!$A$2:$G$101,7,FALSE))," ",VLOOKUP(B31,[1]INSCRITOS!$A$2:$G$101,7,FALSE))</f>
        <v>0</v>
      </c>
      <c r="H31" s="8">
        <v>0.66899305555555555</v>
      </c>
      <c r="I31" s="13">
        <v>0.69215277777777784</v>
      </c>
      <c r="J31" s="8">
        <v>2.315972222222229E-2</v>
      </c>
      <c r="K31" s="10">
        <v>844</v>
      </c>
    </row>
    <row r="32" spans="1:11" ht="15.75">
      <c r="A32" s="5">
        <v>27</v>
      </c>
      <c r="B32" s="6">
        <f t="shared" si="0"/>
        <v>842</v>
      </c>
      <c r="C32" s="7" t="str">
        <f>IF(ISERROR(VLOOKUP(B32,[1]INSCRITOS!$A$2:$G$101,2,FALSE))," ",VLOOKUP(B32,[1]INSCRITOS!$A$2:$G$101,2,FALSE))</f>
        <v>Cristina</v>
      </c>
      <c r="D32" s="7" t="str">
        <f>IF(ISERROR(VLOOKUP(B32,[1]INSCRITOS!$A$2:$G$101,3,FALSE))," ",VLOOKUP(B32,[1]INSCRITOS!$A$2:$G$101,3,FALSE))</f>
        <v>Mercillo Sanchez</v>
      </c>
      <c r="E32" s="7">
        <f>IF(ISERROR(VLOOKUP(B32,[1]INSCRITOS!$A$2:$G$101,5,FALSE))," ",VLOOKUP(B32,[1]INSCRITOS!$A$2:$G$101,5,FALSE))</f>
        <v>36</v>
      </c>
      <c r="F32" s="7" t="str">
        <f>IF(ISERROR(VLOOKUP(B32,[1]INSCRITOS!$A$2:$G$101,6,FALSE))," ",VLOOKUP(B32,[1]INSCRITOS!$A$2:$G$101,6,FALSE))</f>
        <v>dona</v>
      </c>
      <c r="G32" s="7">
        <f>IF(ISERROR(VLOOKUP(B32,[1]INSCRITOS!$A$2:$G$101,7,FALSE))," ",VLOOKUP(B32,[1]INSCRITOS!$A$2:$G$101,7,FALSE))</f>
        <v>0</v>
      </c>
      <c r="H32" s="8">
        <v>0.66899305555555555</v>
      </c>
      <c r="I32" s="13">
        <v>0.6922800925925926</v>
      </c>
      <c r="J32" s="8">
        <v>2.3287037037037051E-2</v>
      </c>
      <c r="K32" s="10">
        <v>842</v>
      </c>
    </row>
    <row r="33" spans="1:11" ht="15.75">
      <c r="A33" s="5">
        <v>28</v>
      </c>
      <c r="B33" s="6">
        <f t="shared" si="0"/>
        <v>209</v>
      </c>
      <c r="C33" s="7" t="str">
        <f>IF(ISERROR(VLOOKUP(B33,[1]INSCRITOS!$A$2:$G$101,2,FALSE))," ",VLOOKUP(B33,[1]INSCRITOS!$A$2:$G$101,2,FALSE))</f>
        <v>Oscar</v>
      </c>
      <c r="D33" s="7" t="str">
        <f>IF(ISERROR(VLOOKUP(B33,[1]INSCRITOS!$A$2:$G$101,3,FALSE))," ",VLOOKUP(B33,[1]INSCRITOS!$A$2:$G$101,3,FALSE))</f>
        <v>Borras Leive</v>
      </c>
      <c r="E33" s="7">
        <f>IF(ISERROR(VLOOKUP(B33,[1]INSCRITOS!$A$2:$G$101,5,FALSE))," ",VLOOKUP(B33,[1]INSCRITOS!$A$2:$G$101,5,FALSE))</f>
        <v>39</v>
      </c>
      <c r="F33" s="7" t="str">
        <f>IF(ISERROR(VLOOKUP(B33,[1]INSCRITOS!$A$2:$G$101,6,FALSE))," ",VLOOKUP(B33,[1]INSCRITOS!$A$2:$G$101,6,FALSE))</f>
        <v>home</v>
      </c>
      <c r="G33" s="7" t="str">
        <f>IF(ISERROR(VLOOKUP(B33,[1]INSCRITOS!$A$2:$G$101,7,FALSE))," ",VLOOKUP(B33,[1]INSCRITOS!$A$2:$G$101,7,FALSE))</f>
        <v>TR</v>
      </c>
      <c r="H33" s="8">
        <v>0.66899305555555555</v>
      </c>
      <c r="I33" s="13">
        <v>0.69254629629629638</v>
      </c>
      <c r="J33" s="8">
        <v>2.3553240740740833E-2</v>
      </c>
      <c r="K33" s="10">
        <v>209</v>
      </c>
    </row>
    <row r="34" spans="1:11" ht="15.75">
      <c r="A34" s="5">
        <v>29</v>
      </c>
      <c r="B34" s="6">
        <f t="shared" si="0"/>
        <v>837</v>
      </c>
      <c r="C34" s="7" t="str">
        <f>IF(ISERROR(VLOOKUP(B34,[1]INSCRITOS!$A$2:$G$101,2,FALSE))," ",VLOOKUP(B34,[1]INSCRITOS!$A$2:$G$101,2,FALSE))</f>
        <v>Quim</v>
      </c>
      <c r="D34" s="7" t="str">
        <f>IF(ISERROR(VLOOKUP(B34,[1]INSCRITOS!$A$2:$G$101,3,FALSE))," ",VLOOKUP(B34,[1]INSCRITOS!$A$2:$G$101,3,FALSE))</f>
        <v>Roumens Badia</v>
      </c>
      <c r="E34" s="7">
        <f>IF(ISERROR(VLOOKUP(B34,[1]INSCRITOS!$A$2:$G$101,5,FALSE))," ",VLOOKUP(B34,[1]INSCRITOS!$A$2:$G$101,5,FALSE))</f>
        <v>47</v>
      </c>
      <c r="F34" s="7" t="str">
        <f>IF(ISERROR(VLOOKUP(B34,[1]INSCRITOS!$A$2:$G$101,6,FALSE))," ",VLOOKUP(B34,[1]INSCRITOS!$A$2:$G$101,6,FALSE))</f>
        <v>home</v>
      </c>
      <c r="G34" s="7">
        <f>IF(ISERROR(VLOOKUP(B34,[1]INSCRITOS!$A$2:$G$101,7,FALSE))," ",VLOOKUP(B34,[1]INSCRITOS!$A$2:$G$101,7,FALSE))</f>
        <v>0</v>
      </c>
      <c r="H34" s="8">
        <v>0.66899305555555555</v>
      </c>
      <c r="I34" s="13">
        <v>0.69324074074074071</v>
      </c>
      <c r="J34" s="8">
        <v>2.4247685185185164E-2</v>
      </c>
      <c r="K34" s="10">
        <v>837</v>
      </c>
    </row>
    <row r="35" spans="1:11" ht="15.75">
      <c r="A35" s="5">
        <v>30</v>
      </c>
      <c r="B35" s="6">
        <f t="shared" si="0"/>
        <v>838</v>
      </c>
      <c r="C35" s="7" t="str">
        <f>IF(ISERROR(VLOOKUP(B35,[1]INSCRITOS!$A$2:$G$101,2,FALSE))," ",VLOOKUP(B35,[1]INSCRITOS!$A$2:$G$101,2,FALSE))</f>
        <v>Lali</v>
      </c>
      <c r="D35" s="7" t="str">
        <f>IF(ISERROR(VLOOKUP(B35,[1]INSCRITOS!$A$2:$G$101,3,FALSE))," ",VLOOKUP(B35,[1]INSCRITOS!$A$2:$G$101,3,FALSE))</f>
        <v>Bofill Ferrer</v>
      </c>
      <c r="E35" s="7">
        <f>IF(ISERROR(VLOOKUP(B35,[1]INSCRITOS!$A$2:$G$101,5,FALSE))," ",VLOOKUP(B35,[1]INSCRITOS!$A$2:$G$101,5,FALSE))</f>
        <v>45</v>
      </c>
      <c r="F35" s="7" t="str">
        <f>IF(ISERROR(VLOOKUP(B35,[1]INSCRITOS!$A$2:$G$101,6,FALSE))," ",VLOOKUP(B35,[1]INSCRITOS!$A$2:$G$101,6,FALSE))</f>
        <v>dona</v>
      </c>
      <c r="G35" s="7">
        <f>IF(ISERROR(VLOOKUP(B35,[1]INSCRITOS!$A$2:$G$101,7,FALSE))," ",VLOOKUP(B35,[1]INSCRITOS!$A$2:$G$101,7,FALSE))</f>
        <v>0</v>
      </c>
      <c r="H35" s="8">
        <v>0.66899305555555555</v>
      </c>
      <c r="I35" s="13">
        <v>0.69327546296296294</v>
      </c>
      <c r="J35" s="8">
        <v>2.4282407407407391E-2</v>
      </c>
      <c r="K35" s="10">
        <v>838</v>
      </c>
    </row>
    <row r="36" spans="1:11" ht="15.75">
      <c r="A36" s="5">
        <v>31</v>
      </c>
      <c r="B36" s="6">
        <f t="shared" si="0"/>
        <v>4</v>
      </c>
      <c r="C36" s="7" t="str">
        <f>IF(ISERROR(VLOOKUP(B36,[1]INSCRITOS!$A$2:$G$101,2,FALSE))," ",VLOOKUP(B36,[1]INSCRITOS!$A$2:$G$101,2,FALSE))</f>
        <v>Santi</v>
      </c>
      <c r="D36" s="7" t="str">
        <f>IF(ISERROR(VLOOKUP(B36,[1]INSCRITOS!$A$2:$G$101,3,FALSE))," ",VLOOKUP(B36,[1]INSCRITOS!$A$2:$G$101,3,FALSE))</f>
        <v>Aymerich Mañas</v>
      </c>
      <c r="E36" s="7">
        <f>IF(ISERROR(VLOOKUP(B36,[1]INSCRITOS!$A$2:$G$101,5,FALSE))," ",VLOOKUP(B36,[1]INSCRITOS!$A$2:$G$101,5,FALSE))</f>
        <v>49</v>
      </c>
      <c r="F36" s="7" t="str">
        <f>IF(ISERROR(VLOOKUP(B36,[1]INSCRITOS!$A$2:$G$101,6,FALSE))," ",VLOOKUP(B36,[1]INSCRITOS!$A$2:$G$101,6,FALSE))</f>
        <v>home</v>
      </c>
      <c r="G36" s="7">
        <f>IF(ISERROR(VLOOKUP(B36,[1]INSCRITOS!$A$2:$G$101,7,FALSE))," ",VLOOKUP(B36,[1]INSCRITOS!$A$2:$G$101,7,FALSE))</f>
        <v>0</v>
      </c>
      <c r="H36" s="8">
        <v>0.66899305555555555</v>
      </c>
      <c r="I36" s="13">
        <v>0.69335648148148143</v>
      </c>
      <c r="J36" s="8">
        <v>2.4363425925925886E-2</v>
      </c>
      <c r="K36" s="10">
        <v>4</v>
      </c>
    </row>
    <row r="37" spans="1:11" ht="15.75">
      <c r="A37" s="5">
        <v>32</v>
      </c>
      <c r="B37" s="6">
        <f t="shared" si="0"/>
        <v>843</v>
      </c>
      <c r="C37" s="7" t="str">
        <f>IF(ISERROR(VLOOKUP(B37,[1]INSCRITOS!$A$2:$G$101,2,FALSE))," ",VLOOKUP(B37,[1]INSCRITOS!$A$2:$G$101,2,FALSE))</f>
        <v>Javier</v>
      </c>
      <c r="D37" s="7" t="str">
        <f>IF(ISERROR(VLOOKUP(B37,[1]INSCRITOS!$A$2:$G$101,3,FALSE))," ",VLOOKUP(B37,[1]INSCRITOS!$A$2:$G$101,3,FALSE))</f>
        <v>Perez Del Pozo</v>
      </c>
      <c r="E37" s="7">
        <f>IF(ISERROR(VLOOKUP(B37,[1]INSCRITOS!$A$2:$G$101,5,FALSE))," ",VLOOKUP(B37,[1]INSCRITOS!$A$2:$G$101,5,FALSE))</f>
        <v>33</v>
      </c>
      <c r="F37" s="7" t="str">
        <f>IF(ISERROR(VLOOKUP(B37,[1]INSCRITOS!$A$2:$G$101,6,FALSE))," ",VLOOKUP(B37,[1]INSCRITOS!$A$2:$G$101,6,FALSE))</f>
        <v>home</v>
      </c>
      <c r="G37" s="7">
        <f>IF(ISERROR(VLOOKUP(B37,[1]INSCRITOS!$A$2:$G$101,7,FALSE))," ",VLOOKUP(B37,[1]INSCRITOS!$A$2:$G$101,7,FALSE))</f>
        <v>0</v>
      </c>
      <c r="H37" s="8">
        <v>0.66899305555555555</v>
      </c>
      <c r="I37" s="13">
        <v>0.69430555555555562</v>
      </c>
      <c r="J37" s="8">
        <v>2.5312500000000071E-2</v>
      </c>
      <c r="K37" s="10">
        <v>843</v>
      </c>
    </row>
    <row r="38" spans="1:11" ht="15.75">
      <c r="A38" s="5">
        <v>33</v>
      </c>
      <c r="B38" s="6">
        <f t="shared" si="0"/>
        <v>523</v>
      </c>
      <c r="C38" s="7" t="str">
        <f>IF(ISERROR(VLOOKUP(B38,[1]INSCRITOS!$A$2:$G$101,2,FALSE))," ",VLOOKUP(B38,[1]INSCRITOS!$A$2:$G$101,2,FALSE))</f>
        <v>Dani</v>
      </c>
      <c r="D38" s="7" t="str">
        <f>IF(ISERROR(VLOOKUP(B38,[1]INSCRITOS!$A$2:$G$101,3,FALSE))," ",VLOOKUP(B38,[1]INSCRITOS!$A$2:$G$101,3,FALSE))</f>
        <v>Espinosa Perez</v>
      </c>
      <c r="E38" s="7">
        <f>IF(ISERROR(VLOOKUP(B38,[1]INSCRITOS!$A$2:$G$101,5,FALSE))," ",VLOOKUP(B38,[1]INSCRITOS!$A$2:$G$101,5,FALSE))</f>
        <v>32</v>
      </c>
      <c r="F38" s="7" t="str">
        <f>IF(ISERROR(VLOOKUP(B38,[1]INSCRITOS!$A$2:$G$101,6,FALSE))," ",VLOOKUP(B38,[1]INSCRITOS!$A$2:$G$101,6,FALSE))</f>
        <v>home</v>
      </c>
      <c r="G38" s="7">
        <f>IF(ISERROR(VLOOKUP(B38,[1]INSCRITOS!$A$2:$G$101,7,FALSE))," ",VLOOKUP(B38,[1]INSCRITOS!$A$2:$G$101,7,FALSE))</f>
        <v>0</v>
      </c>
      <c r="H38" s="8">
        <v>0.66899305555555555</v>
      </c>
      <c r="I38" s="13">
        <v>0.69511574074074067</v>
      </c>
      <c r="J38" s="8">
        <v>2.6122685185185124E-2</v>
      </c>
      <c r="K38" s="10">
        <v>523</v>
      </c>
    </row>
    <row r="39" spans="1:11" ht="15.75">
      <c r="A39" s="5">
        <v>34</v>
      </c>
      <c r="B39" s="6">
        <f t="shared" si="0"/>
        <v>480</v>
      </c>
      <c r="C39" s="7" t="str">
        <f>IF(ISERROR(VLOOKUP(B39,[1]INSCRITOS!$A$2:$G$101,2,FALSE))," ",VLOOKUP(B39,[1]INSCRITOS!$A$2:$G$101,2,FALSE))</f>
        <v>Josep</v>
      </c>
      <c r="D39" s="7" t="str">
        <f>IF(ISERROR(VLOOKUP(B39,[1]INSCRITOS!$A$2:$G$101,3,FALSE))," ",VLOOKUP(B39,[1]INSCRITOS!$A$2:$G$101,3,FALSE))</f>
        <v>Carrera Murillo</v>
      </c>
      <c r="E39" s="7">
        <f>IF(ISERROR(VLOOKUP(B39,[1]INSCRITOS!$A$2:$G$101,5,FALSE))," ",VLOOKUP(B39,[1]INSCRITOS!$A$2:$G$101,5,FALSE))</f>
        <v>41</v>
      </c>
      <c r="F39" s="7" t="str">
        <f>IF(ISERROR(VLOOKUP(B39,[1]INSCRITOS!$A$2:$G$101,6,FALSE))," ",VLOOKUP(B39,[1]INSCRITOS!$A$2:$G$101,6,FALSE))</f>
        <v>home</v>
      </c>
      <c r="G39" s="7">
        <f>IF(ISERROR(VLOOKUP(B39,[1]INSCRITOS!$A$2:$G$101,7,FALSE))," ",VLOOKUP(B39,[1]INSCRITOS!$A$2:$G$101,7,FALSE))</f>
        <v>0</v>
      </c>
      <c r="H39" s="8">
        <v>0.66899305555555555</v>
      </c>
      <c r="I39" s="13">
        <v>0.69521990740740736</v>
      </c>
      <c r="J39" s="8">
        <v>2.6226851851851807E-2</v>
      </c>
      <c r="K39" s="10">
        <v>480</v>
      </c>
    </row>
    <row r="40" spans="1:11" ht="15.75">
      <c r="A40" s="5">
        <v>35</v>
      </c>
      <c r="B40" s="6">
        <f t="shared" si="0"/>
        <v>556</v>
      </c>
      <c r="C40" s="7" t="str">
        <f>IF(ISERROR(VLOOKUP(B40,[1]INSCRITOS!$A$2:$G$101,2,FALSE))," ",VLOOKUP(B40,[1]INSCRITOS!$A$2:$G$101,2,FALSE))</f>
        <v>Josep M.</v>
      </c>
      <c r="D40" s="7" t="str">
        <f>IF(ISERROR(VLOOKUP(B40,[1]INSCRITOS!$A$2:$G$101,3,FALSE))," ",VLOOKUP(B40,[1]INSCRITOS!$A$2:$G$101,3,FALSE))</f>
        <v>Jaume Carrera</v>
      </c>
      <c r="E40" s="7">
        <f>IF(ISERROR(VLOOKUP(B40,[1]INSCRITOS!$A$2:$G$101,5,FALSE))," ",VLOOKUP(B40,[1]INSCRITOS!$A$2:$G$101,5,FALSE))</f>
        <v>45</v>
      </c>
      <c r="F40" s="7" t="str">
        <f>IF(ISERROR(VLOOKUP(B40,[1]INSCRITOS!$A$2:$G$101,6,FALSE))," ",VLOOKUP(B40,[1]INSCRITOS!$A$2:$G$101,6,FALSE))</f>
        <v>home</v>
      </c>
      <c r="G40" s="7">
        <f>IF(ISERROR(VLOOKUP(B40,[1]INSCRITOS!$A$2:$G$101,7,FALSE))," ",VLOOKUP(B40,[1]INSCRITOS!$A$2:$G$101,7,FALSE))</f>
        <v>0</v>
      </c>
      <c r="H40" s="8">
        <v>0.66899305555555555</v>
      </c>
      <c r="I40" s="13">
        <v>0.69526620370370373</v>
      </c>
      <c r="J40" s="8">
        <v>2.6273148148148184E-2</v>
      </c>
      <c r="K40" s="10">
        <v>556</v>
      </c>
    </row>
    <row r="41" spans="1:11" ht="15.75">
      <c r="A41" s="5">
        <v>36</v>
      </c>
      <c r="B41" s="6">
        <f t="shared" si="0"/>
        <v>150</v>
      </c>
      <c r="C41" s="7" t="str">
        <f>IF(ISERROR(VLOOKUP(B41,[1]INSCRITOS!$A$2:$G$101,2,FALSE))," ",VLOOKUP(B41,[1]INSCRITOS!$A$2:$G$101,2,FALSE))</f>
        <v>Marc</v>
      </c>
      <c r="D41" s="7" t="str">
        <f>IF(ISERROR(VLOOKUP(B41,[1]INSCRITOS!$A$2:$G$101,3,FALSE))," ",VLOOKUP(B41,[1]INSCRITOS!$A$2:$G$101,3,FALSE))</f>
        <v>Borras Leive</v>
      </c>
      <c r="E41" s="7">
        <f>IF(ISERROR(VLOOKUP(B41,[1]INSCRITOS!$A$2:$G$101,5,FALSE))," ",VLOOKUP(B41,[1]INSCRITOS!$A$2:$G$101,5,FALSE))</f>
        <v>31</v>
      </c>
      <c r="F41" s="7" t="str">
        <f>IF(ISERROR(VLOOKUP(B41,[1]INSCRITOS!$A$2:$G$101,6,FALSE))," ",VLOOKUP(B41,[1]INSCRITOS!$A$2:$G$101,6,FALSE))</f>
        <v>home</v>
      </c>
      <c r="G41" s="7">
        <f>IF(ISERROR(VLOOKUP(B41,[1]INSCRITOS!$A$2:$G$101,7,FALSE))," ",VLOOKUP(B41,[1]INSCRITOS!$A$2:$G$101,7,FALSE))</f>
        <v>0</v>
      </c>
      <c r="H41" s="8">
        <v>0.66899305555555555</v>
      </c>
      <c r="I41" s="13">
        <v>0.69534722222222223</v>
      </c>
      <c r="J41" s="8">
        <v>2.6354166666666679E-2</v>
      </c>
      <c r="K41" s="10">
        <v>150</v>
      </c>
    </row>
    <row r="42" spans="1:11" ht="15.75">
      <c r="A42" s="5">
        <v>37</v>
      </c>
      <c r="B42" s="6">
        <f t="shared" si="0"/>
        <v>551</v>
      </c>
      <c r="C42" s="7" t="str">
        <f>IF(ISERROR(VLOOKUP(B42,[1]INSCRITOS!$A$2:$G$101,2,FALSE))," ",VLOOKUP(B42,[1]INSCRITOS!$A$2:$G$101,2,FALSE))</f>
        <v>Mario</v>
      </c>
      <c r="D42" s="7" t="str">
        <f>IF(ISERROR(VLOOKUP(B42,[1]INSCRITOS!$A$2:$G$101,3,FALSE))," ",VLOOKUP(B42,[1]INSCRITOS!$A$2:$G$101,3,FALSE))</f>
        <v>Garcia Lopez</v>
      </c>
      <c r="E42" s="7">
        <f>IF(ISERROR(VLOOKUP(B42,[1]INSCRITOS!$A$2:$G$101,5,FALSE))," ",VLOOKUP(B42,[1]INSCRITOS!$A$2:$G$101,5,FALSE))</f>
        <v>43</v>
      </c>
      <c r="F42" s="7" t="str">
        <f>IF(ISERROR(VLOOKUP(B42,[1]INSCRITOS!$A$2:$G$101,6,FALSE))," ",VLOOKUP(B42,[1]INSCRITOS!$A$2:$G$101,6,FALSE))</f>
        <v>home</v>
      </c>
      <c r="G42" s="7">
        <f>IF(ISERROR(VLOOKUP(B42,[1]INSCRITOS!$A$2:$G$101,7,FALSE))," ",VLOOKUP(B42,[1]INSCRITOS!$A$2:$G$101,7,FALSE))</f>
        <v>0</v>
      </c>
      <c r="H42" s="8">
        <v>0.66899305555555555</v>
      </c>
      <c r="I42" s="13">
        <v>0.69541666666666668</v>
      </c>
      <c r="J42" s="8">
        <v>2.6423611111111134E-2</v>
      </c>
      <c r="K42" s="10">
        <v>551</v>
      </c>
    </row>
    <row r="43" spans="1:11" ht="15.75">
      <c r="A43" s="5">
        <v>38</v>
      </c>
      <c r="B43" s="6">
        <f t="shared" si="0"/>
        <v>830</v>
      </c>
      <c r="C43" s="7" t="str">
        <f>IF(ISERROR(VLOOKUP(B43,[1]INSCRITOS!$A$2:$G$101,2,FALSE))," ",VLOOKUP(B43,[1]INSCRITOS!$A$2:$G$101,2,FALSE))</f>
        <v>Neus</v>
      </c>
      <c r="D43" s="7" t="str">
        <f>IF(ISERROR(VLOOKUP(B43,[1]INSCRITOS!$A$2:$G$101,3,FALSE))," ",VLOOKUP(B43,[1]INSCRITOS!$A$2:$G$101,3,FALSE))</f>
        <v>Vilalta Grau</v>
      </c>
      <c r="E43" s="7">
        <f>IF(ISERROR(VLOOKUP(B43,[1]INSCRITOS!$A$2:$G$101,5,FALSE))," ",VLOOKUP(B43,[1]INSCRITOS!$A$2:$G$101,5,FALSE))</f>
        <v>47</v>
      </c>
      <c r="F43" s="7" t="str">
        <f>IF(ISERROR(VLOOKUP(B43,[1]INSCRITOS!$A$2:$G$101,6,FALSE))," ",VLOOKUP(B43,[1]INSCRITOS!$A$2:$G$101,6,FALSE))</f>
        <v>dona</v>
      </c>
      <c r="G43" s="7">
        <f>IF(ISERROR(VLOOKUP(B43,[1]INSCRITOS!$A$2:$G$101,7,FALSE))," ",VLOOKUP(B43,[1]INSCRITOS!$A$2:$G$101,7,FALSE))</f>
        <v>0</v>
      </c>
      <c r="H43" s="8">
        <v>0.66899305555555555</v>
      </c>
      <c r="I43" s="13">
        <v>0.69546296296296306</v>
      </c>
      <c r="J43" s="8">
        <v>2.6469907407407511E-2</v>
      </c>
      <c r="K43" s="10">
        <v>830</v>
      </c>
    </row>
    <row r="44" spans="1:11" ht="15.75">
      <c r="A44" s="5">
        <v>39</v>
      </c>
      <c r="B44" s="6">
        <f t="shared" si="0"/>
        <v>674</v>
      </c>
      <c r="C44" s="7" t="str">
        <f>IF(ISERROR(VLOOKUP(B44,[1]INSCRITOS!$A$2:$G$101,2,FALSE))," ",VLOOKUP(B44,[1]INSCRITOS!$A$2:$G$101,2,FALSE))</f>
        <v>Miguel ángel</v>
      </c>
      <c r="D44" s="7" t="str">
        <f>IF(ISERROR(VLOOKUP(B44,[1]INSCRITOS!$A$2:$G$101,3,FALSE))," ",VLOOKUP(B44,[1]INSCRITOS!$A$2:$G$101,3,FALSE))</f>
        <v>Pacha Conde</v>
      </c>
      <c r="E44" s="7">
        <f>IF(ISERROR(VLOOKUP(B44,[1]INSCRITOS!$A$2:$G$101,5,FALSE))," ",VLOOKUP(B44,[1]INSCRITOS!$A$2:$G$101,5,FALSE))</f>
        <v>27</v>
      </c>
      <c r="F44" s="7" t="str">
        <f>IF(ISERROR(VLOOKUP(B44,[1]INSCRITOS!$A$2:$G$101,6,FALSE))," ",VLOOKUP(B44,[1]INSCRITOS!$A$2:$G$101,6,FALSE))</f>
        <v>home</v>
      </c>
      <c r="G44" s="7">
        <f>IF(ISERROR(VLOOKUP(B44,[1]INSCRITOS!$A$2:$G$101,7,FALSE))," ",VLOOKUP(B44,[1]INSCRITOS!$A$2:$G$101,7,FALSE))</f>
        <v>0</v>
      </c>
      <c r="H44" s="8">
        <v>0.66899305555555555</v>
      </c>
      <c r="I44" s="13">
        <v>0.69590277777777787</v>
      </c>
      <c r="J44" s="8">
        <v>2.6909722222222321E-2</v>
      </c>
      <c r="K44" s="10">
        <v>674</v>
      </c>
    </row>
    <row r="45" spans="1:11" ht="15.75">
      <c r="A45" s="5">
        <v>40</v>
      </c>
      <c r="B45" s="6">
        <f t="shared" si="0"/>
        <v>136</v>
      </c>
      <c r="C45" s="7" t="str">
        <f>IF(ISERROR(VLOOKUP(B45,[1]INSCRITOS!$A$2:$G$101,2,FALSE))," ",VLOOKUP(B45,[1]INSCRITOS!$A$2:$G$101,2,FALSE))</f>
        <v>Alícia</v>
      </c>
      <c r="D45" s="7" t="str">
        <f>IF(ISERROR(VLOOKUP(B45,[1]INSCRITOS!$A$2:$G$101,3,FALSE))," ",VLOOKUP(B45,[1]INSCRITOS!$A$2:$G$101,3,FALSE))</f>
        <v>Bofarull i Castro</v>
      </c>
      <c r="E45" s="7">
        <f>IF(ISERROR(VLOOKUP(B45,[1]INSCRITOS!$A$2:$G$101,5,FALSE))," ",VLOOKUP(B45,[1]INSCRITOS!$A$2:$G$101,5,FALSE))</f>
        <v>48</v>
      </c>
      <c r="F45" s="7" t="str">
        <f>IF(ISERROR(VLOOKUP(B45,[1]INSCRITOS!$A$2:$G$101,6,FALSE))," ",VLOOKUP(B45,[1]INSCRITOS!$A$2:$G$101,6,FALSE))</f>
        <v>dona</v>
      </c>
      <c r="G45" s="7">
        <f>IF(ISERROR(VLOOKUP(B45,[1]INSCRITOS!$A$2:$G$101,7,FALSE))," ",VLOOKUP(B45,[1]INSCRITOS!$A$2:$G$101,7,FALSE))</f>
        <v>0</v>
      </c>
      <c r="H45" s="8">
        <v>0.66899305555555555</v>
      </c>
      <c r="I45" s="13">
        <v>0.69626157407407396</v>
      </c>
      <c r="J45" s="8">
        <v>2.7268518518518414E-2</v>
      </c>
      <c r="K45" s="10">
        <v>136</v>
      </c>
    </row>
    <row r="46" spans="1:11" ht="15.75">
      <c r="A46" s="5">
        <v>41</v>
      </c>
      <c r="B46" s="6">
        <f t="shared" si="0"/>
        <v>621</v>
      </c>
      <c r="C46" s="7" t="str">
        <f>IF(ISERROR(VLOOKUP(B46,[1]INSCRITOS!$A$2:$G$101,2,FALSE))," ",VLOOKUP(B46,[1]INSCRITOS!$A$2:$G$101,2,FALSE))</f>
        <v>Paulino</v>
      </c>
      <c r="D46" s="7" t="str">
        <f>IF(ISERROR(VLOOKUP(B46,[1]INSCRITOS!$A$2:$G$101,3,FALSE))," ",VLOOKUP(B46,[1]INSCRITOS!$A$2:$G$101,3,FALSE))</f>
        <v>Martinez Roldan</v>
      </c>
      <c r="E46" s="7">
        <f>IF(ISERROR(VLOOKUP(B46,[1]INSCRITOS!$A$2:$G$101,5,FALSE))," ",VLOOKUP(B46,[1]INSCRITOS!$A$2:$G$101,5,FALSE))</f>
        <v>47</v>
      </c>
      <c r="F46" s="7" t="str">
        <f>IF(ISERROR(VLOOKUP(B46,[1]INSCRITOS!$A$2:$G$101,6,FALSE))," ",VLOOKUP(B46,[1]INSCRITOS!$A$2:$G$101,6,FALSE))</f>
        <v>home</v>
      </c>
      <c r="G46" s="7" t="str">
        <f>IF(ISERROR(VLOOKUP(B46,[1]INSCRITOS!$A$2:$G$101,7,FALSE))," ",VLOOKUP(B46,[1]INSCRITOS!$A$2:$G$101,7,FALSE))</f>
        <v>TR</v>
      </c>
      <c r="H46" s="8">
        <v>0.66899305555555555</v>
      </c>
      <c r="I46" s="13">
        <v>0.69614583333333335</v>
      </c>
      <c r="J46" s="8">
        <v>2.7152777777777803E-2</v>
      </c>
      <c r="K46" s="10">
        <v>621</v>
      </c>
    </row>
    <row r="47" spans="1:11" ht="15.75">
      <c r="A47" s="5">
        <v>42</v>
      </c>
      <c r="B47" s="6" t="str">
        <f t="shared" si="0"/>
        <v/>
      </c>
      <c r="C47" s="7" t="str">
        <f>IF(ISERROR(VLOOKUP(B47,[1]INSCRITOS!$A$2:$G$101,2,FALSE))," ",VLOOKUP(B47,[1]INSCRITOS!$A$2:$G$101,2,FALSE))</f>
        <v xml:space="preserve"> </v>
      </c>
      <c r="D47" s="7" t="str">
        <f>IF(ISERROR(VLOOKUP(B47,[1]INSCRITOS!$A$2:$G$101,3,FALSE))," ",VLOOKUP(B47,[1]INSCRITOS!$A$2:$G$101,3,FALSE))</f>
        <v xml:space="preserve"> </v>
      </c>
      <c r="E47" s="7" t="str">
        <f>IF(ISERROR(VLOOKUP(B47,[1]INSCRITOS!$A$2:$G$101,5,FALSE))," ",VLOOKUP(B47,[1]INSCRITOS!$A$2:$G$101,5,FALSE))</f>
        <v xml:space="preserve"> </v>
      </c>
      <c r="F47" s="7" t="str">
        <f>IF(ISERROR(VLOOKUP(B47,[1]INSCRITOS!$A$2:$G$101,6,FALSE))," ",VLOOKUP(B47,[1]INSCRITOS!$A$2:$G$101,6,FALSE))</f>
        <v xml:space="preserve"> </v>
      </c>
      <c r="G47" s="7" t="str">
        <f>IF(ISERROR(VLOOKUP(B47,[1]INSCRITOS!$A$2:$G$101,7,FALSE))," ",VLOOKUP(B47,[1]INSCRITOS!$A$2:$G$101,7,FALSE))</f>
        <v xml:space="preserve"> </v>
      </c>
      <c r="H47" s="8">
        <v>0.66899305555555555</v>
      </c>
      <c r="I47" s="14"/>
      <c r="J47" s="8" t="s">
        <v>11</v>
      </c>
      <c r="K47" s="10"/>
    </row>
    <row r="48" spans="1:11" ht="15.75">
      <c r="A48" s="5">
        <v>43</v>
      </c>
      <c r="B48" s="6">
        <f t="shared" si="0"/>
        <v>449</v>
      </c>
      <c r="C48" s="7" t="str">
        <f>IF(ISERROR(VLOOKUP(B48,[1]INSCRITOS!$A$2:$G$101,2,FALSE))," ",VLOOKUP(B48,[1]INSCRITOS!$A$2:$G$101,2,FALSE))</f>
        <v>Joan Pere</v>
      </c>
      <c r="D48" s="7" t="str">
        <f>IF(ISERROR(VLOOKUP(B48,[1]INSCRITOS!$A$2:$G$101,3,FALSE))," ",VLOOKUP(B48,[1]INSCRITOS!$A$2:$G$101,3,FALSE))</f>
        <v>Calvache</v>
      </c>
      <c r="E48" s="7">
        <f>IF(ISERROR(VLOOKUP(B48,[1]INSCRITOS!$A$2:$G$101,5,FALSE))," ",VLOOKUP(B48,[1]INSCRITOS!$A$2:$G$101,5,FALSE))</f>
        <v>46</v>
      </c>
      <c r="F48" s="7" t="str">
        <f>IF(ISERROR(VLOOKUP(B48,[1]INSCRITOS!$A$2:$G$101,6,FALSE))," ",VLOOKUP(B48,[1]INSCRITOS!$A$2:$G$101,6,FALSE))</f>
        <v>home</v>
      </c>
      <c r="G48" s="7">
        <f>IF(ISERROR(VLOOKUP(B48,[1]INSCRITOS!$A$2:$G$101,7,FALSE))," ",VLOOKUP(B48,[1]INSCRITOS!$A$2:$G$101,7,FALSE))</f>
        <v>0</v>
      </c>
      <c r="H48" s="8">
        <v>0.66899305555555555</v>
      </c>
      <c r="I48" s="13">
        <v>0.69640046296296287</v>
      </c>
      <c r="J48" s="8">
        <v>2.7407407407407325E-2</v>
      </c>
      <c r="K48" s="10">
        <v>449</v>
      </c>
    </row>
    <row r="49" spans="1:11" ht="15.75">
      <c r="A49" s="5">
        <v>44</v>
      </c>
      <c r="B49" s="6">
        <f t="shared" si="0"/>
        <v>841</v>
      </c>
      <c r="C49" s="7" t="str">
        <f>IF(ISERROR(VLOOKUP(B49,[1]INSCRITOS!$A$2:$G$101,2,FALSE))," ",VLOOKUP(B49,[1]INSCRITOS!$A$2:$G$101,2,FALSE))</f>
        <v>Jordi</v>
      </c>
      <c r="D49" s="7" t="str">
        <f>IF(ISERROR(VLOOKUP(B49,[1]INSCRITOS!$A$2:$G$101,3,FALSE))," ",VLOOKUP(B49,[1]INSCRITOS!$A$2:$G$101,3,FALSE))</f>
        <v>Mussons Abad</v>
      </c>
      <c r="E49" s="7">
        <f>IF(ISERROR(VLOOKUP(B49,[1]INSCRITOS!$A$2:$G$101,5,FALSE))," ",VLOOKUP(B49,[1]INSCRITOS!$A$2:$G$101,5,FALSE))</f>
        <v>30</v>
      </c>
      <c r="F49" s="7" t="str">
        <f>IF(ISERROR(VLOOKUP(B49,[1]INSCRITOS!$A$2:$G$101,6,FALSE))," ",VLOOKUP(B49,[1]INSCRITOS!$A$2:$G$101,6,FALSE))</f>
        <v>home</v>
      </c>
      <c r="G49" s="7">
        <f>IF(ISERROR(VLOOKUP(B49,[1]INSCRITOS!$A$2:$G$101,7,FALSE))," ",VLOOKUP(B49,[1]INSCRITOS!$A$2:$G$101,7,FALSE))</f>
        <v>0</v>
      </c>
      <c r="H49" s="8">
        <v>0.66899305555555555</v>
      </c>
      <c r="I49" s="13">
        <v>0.69697916666666659</v>
      </c>
      <c r="J49" s="8">
        <v>2.7986111111111045E-2</v>
      </c>
      <c r="K49" s="10">
        <v>841</v>
      </c>
    </row>
    <row r="50" spans="1:11" ht="15.75">
      <c r="A50" s="5">
        <v>45</v>
      </c>
      <c r="B50" s="6">
        <f t="shared" si="0"/>
        <v>836</v>
      </c>
      <c r="C50" s="7" t="str">
        <f>IF(ISERROR(VLOOKUP(B50,[1]INSCRITOS!$A$2:$G$101,2,FALSE))," ",VLOOKUP(B50,[1]INSCRITOS!$A$2:$G$101,2,FALSE))</f>
        <v>Idoya</v>
      </c>
      <c r="D50" s="7" t="str">
        <f>IF(ISERROR(VLOOKUP(B50,[1]INSCRITOS!$A$2:$G$101,3,FALSE))," ",VLOOKUP(B50,[1]INSCRITOS!$A$2:$G$101,3,FALSE))</f>
        <v>Escarabajal Campor</v>
      </c>
      <c r="E50" s="7">
        <f>IF(ISERROR(VLOOKUP(B50,[1]INSCRITOS!$A$2:$G$101,5,FALSE))," ",VLOOKUP(B50,[1]INSCRITOS!$A$2:$G$101,5,FALSE))</f>
        <v>32</v>
      </c>
      <c r="F50" s="7" t="str">
        <f>IF(ISERROR(VLOOKUP(B50,[1]INSCRITOS!$A$2:$G$101,6,FALSE))," ",VLOOKUP(B50,[1]INSCRITOS!$A$2:$G$101,6,FALSE))</f>
        <v>dona</v>
      </c>
      <c r="G50" s="7">
        <f>IF(ISERROR(VLOOKUP(B50,[1]INSCRITOS!$A$2:$G$101,7,FALSE))," ",VLOOKUP(B50,[1]INSCRITOS!$A$2:$G$101,7,FALSE))</f>
        <v>0</v>
      </c>
      <c r="H50" s="8">
        <v>0.66899305555555555</v>
      </c>
      <c r="I50" s="13">
        <v>0.69824074074074083</v>
      </c>
      <c r="J50" s="8">
        <v>2.9247685185185279E-2</v>
      </c>
      <c r="K50" s="10">
        <v>836</v>
      </c>
    </row>
    <row r="51" spans="1:11" ht="15.75">
      <c r="A51" s="5">
        <v>46</v>
      </c>
      <c r="B51" s="6">
        <f t="shared" si="0"/>
        <v>699</v>
      </c>
      <c r="C51" s="7" t="str">
        <f>IF(ISERROR(VLOOKUP(B51,[1]INSCRITOS!$A$2:$G$101,2,FALSE))," ",VLOOKUP(B51,[1]INSCRITOS!$A$2:$G$101,2,FALSE))</f>
        <v>Francisco</v>
      </c>
      <c r="D51" s="7" t="str">
        <f>IF(ISERROR(VLOOKUP(B51,[1]INSCRITOS!$A$2:$G$101,3,FALSE))," ",VLOOKUP(B51,[1]INSCRITOS!$A$2:$G$101,3,FALSE))</f>
        <v>Pujol Sanchez</v>
      </c>
      <c r="E51" s="7">
        <f>IF(ISERROR(VLOOKUP(B51,[1]INSCRITOS!$A$2:$G$101,5,FALSE))," ",VLOOKUP(B51,[1]INSCRITOS!$A$2:$G$101,5,FALSE))</f>
        <v>56</v>
      </c>
      <c r="F51" s="7" t="str">
        <f>IF(ISERROR(VLOOKUP(B51,[1]INSCRITOS!$A$2:$G$101,6,FALSE))," ",VLOOKUP(B51,[1]INSCRITOS!$A$2:$G$101,6,FALSE))</f>
        <v>home</v>
      </c>
      <c r="G51" s="7">
        <f>IF(ISERROR(VLOOKUP(B51,[1]INSCRITOS!$A$2:$G$101,7,FALSE))," ",VLOOKUP(B51,[1]INSCRITOS!$A$2:$G$101,7,FALSE))</f>
        <v>0</v>
      </c>
      <c r="H51" s="8">
        <v>0.66899305555555555</v>
      </c>
      <c r="I51" s="13">
        <v>0.69829861111111102</v>
      </c>
      <c r="J51" s="8">
        <v>2.9305555555555474E-2</v>
      </c>
      <c r="K51" s="10">
        <v>699</v>
      </c>
    </row>
    <row r="52" spans="1:11" ht="15.75">
      <c r="A52" s="5">
        <v>47</v>
      </c>
      <c r="B52" s="6">
        <f t="shared" si="0"/>
        <v>754</v>
      </c>
      <c r="C52" s="7" t="str">
        <f>IF(ISERROR(VLOOKUP(B52,[1]INSCRITOS!$A$2:$G$101,2,FALSE))," ",VLOOKUP(B52,[1]INSCRITOS!$A$2:$G$101,2,FALSE))</f>
        <v>Marta</v>
      </c>
      <c r="D52" s="7" t="str">
        <f>IF(ISERROR(VLOOKUP(B52,[1]INSCRITOS!$A$2:$G$101,3,FALSE))," ",VLOOKUP(B52,[1]INSCRITOS!$A$2:$G$101,3,FALSE))</f>
        <v>Rovira Argemí</v>
      </c>
      <c r="E52" s="7">
        <f>IF(ISERROR(VLOOKUP(B52,[1]INSCRITOS!$A$2:$G$101,5,FALSE))," ",VLOOKUP(B52,[1]INSCRITOS!$A$2:$G$101,5,FALSE))</f>
        <v>39</v>
      </c>
      <c r="F52" s="7" t="str">
        <f>IF(ISERROR(VLOOKUP(B52,[1]INSCRITOS!$A$2:$G$101,6,FALSE))," ",VLOOKUP(B52,[1]INSCRITOS!$A$2:$G$101,6,FALSE))</f>
        <v>dona</v>
      </c>
      <c r="G52" s="7" t="str">
        <f>IF(ISERROR(VLOOKUP(B52,[1]INSCRITOS!$A$2:$G$101,7,FALSE))," ",VLOOKUP(B52,[1]INSCRITOS!$A$2:$G$101,7,FALSE))</f>
        <v>TR</v>
      </c>
      <c r="H52" s="8">
        <v>0.66899305555555555</v>
      </c>
      <c r="I52" s="13">
        <v>0.69890046296296304</v>
      </c>
      <c r="J52" s="8">
        <v>2.9907407407407494E-2</v>
      </c>
      <c r="K52" s="10">
        <v>754</v>
      </c>
    </row>
    <row r="53" spans="1:11" ht="15.75">
      <c r="A53" s="5">
        <v>48</v>
      </c>
      <c r="B53" s="6">
        <f t="shared" si="0"/>
        <v>671</v>
      </c>
      <c r="C53" s="7" t="str">
        <f>IF(ISERROR(VLOOKUP(B53,[1]INSCRITOS!$A$2:$G$101,2,FALSE))," ",VLOOKUP(B53,[1]INSCRITOS!$A$2:$G$101,2,FALSE))</f>
        <v xml:space="preserve"> </v>
      </c>
      <c r="D53" s="7" t="str">
        <f>IF(ISERROR(VLOOKUP(B53,[1]INSCRITOS!$A$2:$G$101,3,FALSE))," ",VLOOKUP(B53,[1]INSCRITOS!$A$2:$G$101,3,FALSE))</f>
        <v xml:space="preserve"> </v>
      </c>
      <c r="E53" s="7" t="str">
        <f>IF(ISERROR(VLOOKUP(B53,[1]INSCRITOS!$A$2:$G$101,5,FALSE))," ",VLOOKUP(B53,[1]INSCRITOS!$A$2:$G$101,5,FALSE))</f>
        <v xml:space="preserve"> </v>
      </c>
      <c r="F53" s="7" t="str">
        <f>IF(ISERROR(VLOOKUP(B53,[1]INSCRITOS!$A$2:$G$101,6,FALSE))," ",VLOOKUP(B53,[1]INSCRITOS!$A$2:$G$101,6,FALSE))</f>
        <v xml:space="preserve"> </v>
      </c>
      <c r="G53" s="7" t="str">
        <f>IF(ISERROR(VLOOKUP(B53,[1]INSCRITOS!$A$2:$G$101,7,FALSE))," ",VLOOKUP(B53,[1]INSCRITOS!$A$2:$G$101,7,FALSE))</f>
        <v xml:space="preserve"> </v>
      </c>
      <c r="H53" s="8">
        <v>0.66899305555555555</v>
      </c>
      <c r="I53" s="13">
        <v>0.70077546296296289</v>
      </c>
      <c r="J53" s="8">
        <v>3.1782407407407343E-2</v>
      </c>
      <c r="K53" s="10">
        <v>671</v>
      </c>
    </row>
    <row r="54" spans="1:11" ht="15.75">
      <c r="A54" s="5">
        <v>49</v>
      </c>
      <c r="B54" s="6">
        <f t="shared" si="0"/>
        <v>682</v>
      </c>
      <c r="C54" s="7" t="str">
        <f>IF(ISERROR(VLOOKUP(B54,[1]INSCRITOS!$A$2:$G$101,2,FALSE))," ",VLOOKUP(B54,[1]INSCRITOS!$A$2:$G$101,2,FALSE))</f>
        <v>Joan</v>
      </c>
      <c r="D54" s="7" t="str">
        <f>IF(ISERROR(VLOOKUP(B54,[1]INSCRITOS!$A$2:$G$101,3,FALSE))," ",VLOOKUP(B54,[1]INSCRITOS!$A$2:$G$101,3,FALSE))</f>
        <v>Pallàs Garcia</v>
      </c>
      <c r="E54" s="7">
        <f>IF(ISERROR(VLOOKUP(B54,[1]INSCRITOS!$A$2:$G$101,5,FALSE))," ",VLOOKUP(B54,[1]INSCRITOS!$A$2:$G$101,5,FALSE))</f>
        <v>43</v>
      </c>
      <c r="F54" s="7" t="str">
        <f>IF(ISERROR(VLOOKUP(B54,[1]INSCRITOS!$A$2:$G$101,6,FALSE))," ",VLOOKUP(B54,[1]INSCRITOS!$A$2:$G$101,6,FALSE))</f>
        <v>home</v>
      </c>
      <c r="G54" s="7">
        <f>IF(ISERROR(VLOOKUP(B54,[1]INSCRITOS!$A$2:$G$101,7,FALSE))," ",VLOOKUP(B54,[1]INSCRITOS!$A$2:$G$101,7,FALSE))</f>
        <v>0</v>
      </c>
      <c r="H54" s="8">
        <v>0.66899305555555555</v>
      </c>
      <c r="I54" s="13">
        <v>0.70079861111111119</v>
      </c>
      <c r="J54" s="8">
        <v>3.1805555555555642E-2</v>
      </c>
      <c r="K54" s="10">
        <v>682</v>
      </c>
    </row>
    <row r="55" spans="1:11" ht="15.75">
      <c r="A55" s="5">
        <v>50</v>
      </c>
      <c r="B55" s="6">
        <f t="shared" si="0"/>
        <v>35</v>
      </c>
      <c r="C55" s="7" t="str">
        <f>IF(ISERROR(VLOOKUP(B55,[1]INSCRITOS!$A$2:$G$101,2,FALSE))," ",VLOOKUP(B55,[1]INSCRITOS!$A$2:$G$101,2,FALSE))</f>
        <v>Raimon</v>
      </c>
      <c r="D55" s="7" t="str">
        <f>IF(ISERROR(VLOOKUP(B55,[1]INSCRITOS!$A$2:$G$101,3,FALSE))," ",VLOOKUP(B55,[1]INSCRITOS!$A$2:$G$101,3,FALSE))</f>
        <v>Badia Colet</v>
      </c>
      <c r="E55" s="7">
        <f>IF(ISERROR(VLOOKUP(B55,[1]INSCRITOS!$A$2:$G$101,5,FALSE))," ",VLOOKUP(B55,[1]INSCRITOS!$A$2:$G$101,5,FALSE))</f>
        <v>38</v>
      </c>
      <c r="F55" s="7" t="str">
        <f>IF(ISERROR(VLOOKUP(B55,[1]INSCRITOS!$A$2:$G$101,6,FALSE))," ",VLOOKUP(B55,[1]INSCRITOS!$A$2:$G$101,6,FALSE))</f>
        <v>home</v>
      </c>
      <c r="G55" s="7">
        <f>IF(ISERROR(VLOOKUP(B55,[1]INSCRITOS!$A$2:$G$101,7,FALSE))," ",VLOOKUP(B55,[1]INSCRITOS!$A$2:$G$101,7,FALSE))</f>
        <v>0</v>
      </c>
      <c r="H55" s="8">
        <v>0.66899305555555555</v>
      </c>
      <c r="I55" s="13">
        <v>0.70105324074074071</v>
      </c>
      <c r="J55" s="8">
        <v>3.2060185185185164E-2</v>
      </c>
      <c r="K55" s="10">
        <v>35</v>
      </c>
    </row>
    <row r="56" spans="1:11" ht="15.75">
      <c r="A56" s="5">
        <v>51</v>
      </c>
      <c r="B56" s="6">
        <f t="shared" si="0"/>
        <v>448</v>
      </c>
      <c r="C56" s="7" t="str">
        <f>IF(ISERROR(VLOOKUP(B56,[1]INSCRITOS!$A$2:$G$101,2,FALSE))," ",VLOOKUP(B56,[1]INSCRITOS!$A$2:$G$101,2,FALSE))</f>
        <v>Vanessa</v>
      </c>
      <c r="D56" s="7" t="str">
        <f>IF(ISERROR(VLOOKUP(B56,[1]INSCRITOS!$A$2:$G$101,3,FALSE))," ",VLOOKUP(B56,[1]INSCRITOS!$A$2:$G$101,3,FALSE))</f>
        <v>Calderón Padilla</v>
      </c>
      <c r="E56" s="7">
        <f>IF(ISERROR(VLOOKUP(B56,[1]INSCRITOS!$A$2:$G$101,5,FALSE))," ",VLOOKUP(B56,[1]INSCRITOS!$A$2:$G$101,5,FALSE))</f>
        <v>36</v>
      </c>
      <c r="F56" s="7" t="str">
        <f>IF(ISERROR(VLOOKUP(B56,[1]INSCRITOS!$A$2:$G$101,6,FALSE))," ",VLOOKUP(B56,[1]INSCRITOS!$A$2:$G$101,6,FALSE))</f>
        <v>dona</v>
      </c>
      <c r="G56" s="7">
        <f>IF(ISERROR(VLOOKUP(B56,[1]INSCRITOS!$A$2:$G$101,7,FALSE))," ",VLOOKUP(B56,[1]INSCRITOS!$A$2:$G$101,7,FALSE))</f>
        <v>0</v>
      </c>
      <c r="H56" s="8">
        <v>0.66899305555555555</v>
      </c>
      <c r="I56" s="13">
        <v>0.70107638888888879</v>
      </c>
      <c r="J56" s="8">
        <v>3.2083333333333242E-2</v>
      </c>
      <c r="K56" s="10">
        <v>448</v>
      </c>
    </row>
    <row r="57" spans="1:11" ht="15.75">
      <c r="A57" s="5">
        <v>52</v>
      </c>
      <c r="B57" s="6">
        <f t="shared" si="0"/>
        <v>450</v>
      </c>
      <c r="C57" s="7" t="str">
        <f>IF(ISERROR(VLOOKUP(B57,[1]INSCRITOS!$A$2:$G$101,2,FALSE))," ",VLOOKUP(B57,[1]INSCRITOS!$A$2:$G$101,2,FALSE))</f>
        <v>Xavier</v>
      </c>
      <c r="D57" s="7" t="str">
        <f>IF(ISERROR(VLOOKUP(B57,[1]INSCRITOS!$A$2:$G$101,3,FALSE))," ",VLOOKUP(B57,[1]INSCRITOS!$A$2:$G$101,3,FALSE))</f>
        <v>Cano Martínez</v>
      </c>
      <c r="E57" s="7">
        <f>IF(ISERROR(VLOOKUP(B57,[1]INSCRITOS!$A$2:$G$101,5,FALSE))," ",VLOOKUP(B57,[1]INSCRITOS!$A$2:$G$101,5,FALSE))</f>
        <v>30</v>
      </c>
      <c r="F57" s="7" t="str">
        <f>IF(ISERROR(VLOOKUP(B57,[1]INSCRITOS!$A$2:$G$101,6,FALSE))," ",VLOOKUP(B57,[1]INSCRITOS!$A$2:$G$101,6,FALSE))</f>
        <v>home</v>
      </c>
      <c r="G57" s="7">
        <f>IF(ISERROR(VLOOKUP(B57,[1]INSCRITOS!$A$2:$G$101,7,FALSE))," ",VLOOKUP(B57,[1]INSCRITOS!$A$2:$G$101,7,FALSE))</f>
        <v>0</v>
      </c>
      <c r="H57" s="8">
        <v>0.66899305555555555</v>
      </c>
      <c r="I57" s="13">
        <v>0.70134259259259257</v>
      </c>
      <c r="J57" s="8">
        <v>3.2349537037037024E-2</v>
      </c>
      <c r="K57" s="10">
        <v>450</v>
      </c>
    </row>
    <row r="58" spans="1:11" ht="15.75">
      <c r="A58" s="5">
        <v>53</v>
      </c>
      <c r="B58" s="6">
        <f t="shared" si="0"/>
        <v>700</v>
      </c>
      <c r="C58" s="7" t="str">
        <f>IF(ISERROR(VLOOKUP(B58,[1]INSCRITOS!$A$2:$G$101,2,FALSE))," ",VLOOKUP(B58,[1]INSCRITOS!$A$2:$G$101,2,FALSE))</f>
        <v xml:space="preserve">Silvia </v>
      </c>
      <c r="D58" s="7" t="str">
        <f>IF(ISERROR(VLOOKUP(B58,[1]INSCRITOS!$A$2:$G$101,3,FALSE))," ",VLOOKUP(B58,[1]INSCRITOS!$A$2:$G$101,3,FALSE))</f>
        <v>Ramos Torrecillas</v>
      </c>
      <c r="E58" s="7">
        <f>IF(ISERROR(VLOOKUP(B58,[1]INSCRITOS!$A$2:$G$101,5,FALSE))," ",VLOOKUP(B58,[1]INSCRITOS!$A$2:$G$101,5,FALSE))</f>
        <v>30</v>
      </c>
      <c r="F58" s="7" t="str">
        <f>IF(ISERROR(VLOOKUP(B58,[1]INSCRITOS!$A$2:$G$101,6,FALSE))," ",VLOOKUP(B58,[1]INSCRITOS!$A$2:$G$101,6,FALSE))</f>
        <v>dona</v>
      </c>
      <c r="G58" s="7">
        <f>IF(ISERROR(VLOOKUP(B58,[1]INSCRITOS!$A$2:$G$101,7,FALSE))," ",VLOOKUP(B58,[1]INSCRITOS!$A$2:$G$101,7,FALSE))</f>
        <v>0</v>
      </c>
      <c r="H58" s="8">
        <v>0.66899305555555555</v>
      </c>
      <c r="I58" s="13">
        <v>0.70138888888888884</v>
      </c>
      <c r="J58" s="8">
        <v>3.239583333333329E-2</v>
      </c>
      <c r="K58" s="10">
        <v>700</v>
      </c>
    </row>
    <row r="59" spans="1:11" ht="15.75">
      <c r="A59" s="5">
        <v>54</v>
      </c>
      <c r="B59" s="6">
        <f t="shared" si="0"/>
        <v>770</v>
      </c>
      <c r="C59" s="7" t="str">
        <f>IF(ISERROR(VLOOKUP(B59,[1]INSCRITOS!$A$2:$G$101,2,FALSE))," ",VLOOKUP(B59,[1]INSCRITOS!$A$2:$G$101,2,FALSE))</f>
        <v>Silvestre</v>
      </c>
      <c r="D59" s="7" t="str">
        <f>IF(ISERROR(VLOOKUP(B59,[1]INSCRITOS!$A$2:$G$101,3,FALSE))," ",VLOOKUP(B59,[1]INSCRITOS!$A$2:$G$101,3,FALSE))</f>
        <v>Rovira Font</v>
      </c>
      <c r="E59" s="7">
        <f>IF(ISERROR(VLOOKUP(B59,[1]INSCRITOS!$A$2:$G$101,5,FALSE))," ",VLOOKUP(B59,[1]INSCRITOS!$A$2:$G$101,5,FALSE))</f>
        <v>67</v>
      </c>
      <c r="F59" s="7" t="str">
        <f>IF(ISERROR(VLOOKUP(B59,[1]INSCRITOS!$A$2:$G$101,6,FALSE))," ",VLOOKUP(B59,[1]INSCRITOS!$A$2:$G$101,6,FALSE))</f>
        <v>home</v>
      </c>
      <c r="G59" s="7">
        <f>IF(ISERROR(VLOOKUP(B59,[1]INSCRITOS!$A$2:$G$101,7,FALSE))," ",VLOOKUP(B59,[1]INSCRITOS!$A$2:$G$101,7,FALSE))</f>
        <v>0</v>
      </c>
      <c r="H59" s="8">
        <v>0.66899305555555555</v>
      </c>
      <c r="I59" s="13">
        <v>0.70170138888888889</v>
      </c>
      <c r="J59" s="8">
        <v>3.2708333333333339E-2</v>
      </c>
      <c r="K59" s="10">
        <v>770</v>
      </c>
    </row>
    <row r="60" spans="1:11" ht="15.75">
      <c r="A60" s="5">
        <v>55</v>
      </c>
      <c r="B60" s="6">
        <f t="shared" si="0"/>
        <v>839</v>
      </c>
      <c r="C60" s="7" t="str">
        <f>IF(ISERROR(VLOOKUP(B60,[1]INSCRITOS!$A$2:$G$101,2,FALSE))," ",VLOOKUP(B60,[1]INSCRITOS!$A$2:$G$101,2,FALSE))</f>
        <v>Jaume</v>
      </c>
      <c r="D60" s="7" t="str">
        <f>IF(ISERROR(VLOOKUP(B60,[1]INSCRITOS!$A$2:$G$101,3,FALSE))," ",VLOOKUP(B60,[1]INSCRITOS!$A$2:$G$101,3,FALSE))</f>
        <v>Grau Davi</v>
      </c>
      <c r="E60" s="7">
        <f>IF(ISERROR(VLOOKUP(B60,[1]INSCRITOS!$A$2:$G$101,5,FALSE))," ",VLOOKUP(B60,[1]INSCRITOS!$A$2:$G$101,5,FALSE))</f>
        <v>52</v>
      </c>
      <c r="F60" s="7" t="str">
        <f>IF(ISERROR(VLOOKUP(B60,[1]INSCRITOS!$A$2:$G$101,6,FALSE))," ",VLOOKUP(B60,[1]INSCRITOS!$A$2:$G$101,6,FALSE))</f>
        <v>home</v>
      </c>
      <c r="G60" s="7">
        <f>IF(ISERROR(VLOOKUP(B60,[1]INSCRITOS!$A$2:$G$101,7,FALSE))," ",VLOOKUP(B60,[1]INSCRITOS!$A$2:$G$101,7,FALSE))</f>
        <v>0</v>
      </c>
      <c r="H60" s="8">
        <v>0.66899305555555555</v>
      </c>
      <c r="I60" s="13">
        <v>0.70173611111111101</v>
      </c>
      <c r="J60" s="8">
        <v>3.2743055555555456E-2</v>
      </c>
      <c r="K60" s="10">
        <v>839</v>
      </c>
    </row>
    <row r="61" spans="1:11" ht="15.75">
      <c r="A61" s="5">
        <v>56</v>
      </c>
      <c r="B61" s="6">
        <f t="shared" si="0"/>
        <v>725</v>
      </c>
      <c r="C61" s="7" t="str">
        <f>IF(ISERROR(VLOOKUP(B61,[1]INSCRITOS!$A$2:$G$101,2,FALSE))," ",VLOOKUP(B61,[1]INSCRITOS!$A$2:$G$101,2,FALSE))</f>
        <v>Juan</v>
      </c>
      <c r="D61" s="7" t="str">
        <f>IF(ISERROR(VLOOKUP(B61,[1]INSCRITOS!$A$2:$G$101,3,FALSE))," ",VLOOKUP(B61,[1]INSCRITOS!$A$2:$G$101,3,FALSE))</f>
        <v>Rosell Lizana</v>
      </c>
      <c r="E61" s="7">
        <f>IF(ISERROR(VLOOKUP(B61,[1]INSCRITOS!$A$2:$G$101,5,FALSE))," ",VLOOKUP(B61,[1]INSCRITOS!$A$2:$G$101,5,FALSE))</f>
        <v>58</v>
      </c>
      <c r="F61" s="7" t="str">
        <f>IF(ISERROR(VLOOKUP(B61,[1]INSCRITOS!$A$2:$G$101,6,FALSE))," ",VLOOKUP(B61,[1]INSCRITOS!$A$2:$G$101,6,FALSE))</f>
        <v>home</v>
      </c>
      <c r="G61" s="7">
        <f>IF(ISERROR(VLOOKUP(B61,[1]INSCRITOS!$A$2:$G$101,7,FALSE))," ",VLOOKUP(B61,[1]INSCRITOS!$A$2:$G$101,7,FALSE))</f>
        <v>0</v>
      </c>
      <c r="H61" s="8">
        <v>0.66899305555555555</v>
      </c>
      <c r="I61" s="13">
        <v>0.70179398148148142</v>
      </c>
      <c r="J61" s="8">
        <v>3.2800925925925872E-2</v>
      </c>
      <c r="K61" s="10">
        <v>725</v>
      </c>
    </row>
    <row r="62" spans="1:11" ht="15.75">
      <c r="A62" s="5">
        <v>57</v>
      </c>
      <c r="B62" s="6">
        <f t="shared" si="0"/>
        <v>517</v>
      </c>
      <c r="C62" s="7" t="str">
        <f>IF(ISERROR(VLOOKUP(B62,[1]INSCRITOS!$A$2:$G$101,2,FALSE))," ",VLOOKUP(B62,[1]INSCRITOS!$A$2:$G$101,2,FALSE))</f>
        <v>Marisa</v>
      </c>
      <c r="D62" s="7" t="str">
        <f>IF(ISERROR(VLOOKUP(B62,[1]INSCRITOS!$A$2:$G$101,3,FALSE))," ",VLOOKUP(B62,[1]INSCRITOS!$A$2:$G$101,3,FALSE))</f>
        <v>Diaz Rosell</v>
      </c>
      <c r="E62" s="7">
        <f>IF(ISERROR(VLOOKUP(B62,[1]INSCRITOS!$A$2:$G$101,5,FALSE))," ",VLOOKUP(B62,[1]INSCRITOS!$A$2:$G$101,5,FALSE))</f>
        <v>49</v>
      </c>
      <c r="F62" s="7" t="str">
        <f>IF(ISERROR(VLOOKUP(B62,[1]INSCRITOS!$A$2:$G$101,6,FALSE))," ",VLOOKUP(B62,[1]INSCRITOS!$A$2:$G$101,6,FALSE))</f>
        <v>dona</v>
      </c>
      <c r="G62" s="7" t="str">
        <f>IF(ISERROR(VLOOKUP(B62,[1]INSCRITOS!$A$2:$G$101,7,FALSE))," ",VLOOKUP(B62,[1]INSCRITOS!$A$2:$G$101,7,FALSE))</f>
        <v>CEL</v>
      </c>
      <c r="H62" s="8">
        <v>0.66899305555555555</v>
      </c>
      <c r="I62" s="13">
        <v>0.70186342592592599</v>
      </c>
      <c r="J62" s="8">
        <v>3.2870370370370439E-2</v>
      </c>
      <c r="K62" s="10">
        <v>517</v>
      </c>
    </row>
    <row r="63" spans="1:11" ht="15.75">
      <c r="A63" s="5">
        <v>58</v>
      </c>
      <c r="B63" s="6">
        <f t="shared" si="0"/>
        <v>691</v>
      </c>
      <c r="C63" s="7" t="str">
        <f>IF(ISERROR(VLOOKUP(B63,[1]INSCRITOS!$A$2:$G$101,2,FALSE))," ",VLOOKUP(B63,[1]INSCRITOS!$A$2:$G$101,2,FALSE))</f>
        <v>Eva</v>
      </c>
      <c r="D63" s="7" t="str">
        <f>IF(ISERROR(VLOOKUP(B63,[1]INSCRITOS!$A$2:$G$101,3,FALSE))," ",VLOOKUP(B63,[1]INSCRITOS!$A$2:$G$101,3,FALSE))</f>
        <v>Perera Romero</v>
      </c>
      <c r="E63" s="7">
        <f>IF(ISERROR(VLOOKUP(B63,[1]INSCRITOS!$A$2:$G$101,5,FALSE))," ",VLOOKUP(B63,[1]INSCRITOS!$A$2:$G$101,5,FALSE))</f>
        <v>44</v>
      </c>
      <c r="F63" s="7" t="str">
        <f>IF(ISERROR(VLOOKUP(B63,[1]INSCRITOS!$A$2:$G$101,6,FALSE))," ",VLOOKUP(B63,[1]INSCRITOS!$A$2:$G$101,6,FALSE))</f>
        <v>dona</v>
      </c>
      <c r="G63" s="7" t="str">
        <f>IF(ISERROR(VLOOKUP(B63,[1]INSCRITOS!$A$2:$G$101,7,FALSE))," ",VLOOKUP(B63,[1]INSCRITOS!$A$2:$G$101,7,FALSE))</f>
        <v>TR</v>
      </c>
      <c r="H63" s="8">
        <v>0.66899305555555555</v>
      </c>
      <c r="I63" s="13">
        <v>0.70438657407407401</v>
      </c>
      <c r="J63" s="8">
        <v>3.5393518518518463E-2</v>
      </c>
      <c r="K63" s="10">
        <v>691</v>
      </c>
    </row>
    <row r="64" spans="1:11" ht="15.75">
      <c r="A64" s="5">
        <v>59</v>
      </c>
      <c r="B64" s="6">
        <f t="shared" si="0"/>
        <v>696</v>
      </c>
      <c r="C64" s="7" t="str">
        <f>IF(ISERROR(VLOOKUP(B64,[1]INSCRITOS!$A$2:$G$101,2,FALSE))," ",VLOOKUP(B64,[1]INSCRITOS!$A$2:$G$101,2,FALSE))</f>
        <v>Margarita</v>
      </c>
      <c r="D64" s="7" t="str">
        <f>IF(ISERROR(VLOOKUP(B64,[1]INSCRITOS!$A$2:$G$101,3,FALSE))," ",VLOOKUP(B64,[1]INSCRITOS!$A$2:$G$101,3,FALSE))</f>
        <v>Pujol</v>
      </c>
      <c r="E64" s="7">
        <f>IF(ISERROR(VLOOKUP(B64,[1]INSCRITOS!$A$2:$G$101,5,FALSE))," ",VLOOKUP(B64,[1]INSCRITOS!$A$2:$G$101,5,FALSE))</f>
        <v>49</v>
      </c>
      <c r="F64" s="7" t="str">
        <f>IF(ISERROR(VLOOKUP(B64,[1]INSCRITOS!$A$2:$G$101,6,FALSE))," ",VLOOKUP(B64,[1]INSCRITOS!$A$2:$G$101,6,FALSE))</f>
        <v>dona</v>
      </c>
      <c r="G64" s="7">
        <f>IF(ISERROR(VLOOKUP(B64,[1]INSCRITOS!$A$2:$G$101,7,FALSE))," ",VLOOKUP(B64,[1]INSCRITOS!$A$2:$G$101,7,FALSE))</f>
        <v>0</v>
      </c>
      <c r="H64" s="8">
        <v>0.66899305555555555</v>
      </c>
      <c r="I64" s="13">
        <v>0.70442129629629635</v>
      </c>
      <c r="J64" s="8">
        <v>3.5428240740740802E-2</v>
      </c>
      <c r="K64" s="10">
        <v>696</v>
      </c>
    </row>
    <row r="65" spans="1:11" ht="15.75">
      <c r="A65" s="5">
        <v>60</v>
      </c>
      <c r="B65" s="6">
        <f t="shared" si="0"/>
        <v>542</v>
      </c>
      <c r="C65" s="7" t="str">
        <f>IF(ISERROR(VLOOKUP(B65,[1]INSCRITOS!$A$2:$G$101,2,FALSE))," ",VLOOKUP(B65,[1]INSCRITOS!$A$2:$G$101,2,FALSE))</f>
        <v xml:space="preserve">Joan </v>
      </c>
      <c r="D65" s="7" t="str">
        <f>IF(ISERROR(VLOOKUP(B65,[1]INSCRITOS!$A$2:$G$101,3,FALSE))," ",VLOOKUP(B65,[1]INSCRITOS!$A$2:$G$101,3,FALSE))</f>
        <v xml:space="preserve"> G. Escur</v>
      </c>
      <c r="E65" s="7">
        <f>IF(ISERROR(VLOOKUP(B65,[1]INSCRITOS!$A$2:$G$101,5,FALSE))," ",VLOOKUP(B65,[1]INSCRITOS!$A$2:$G$101,5,FALSE))</f>
        <v>71</v>
      </c>
      <c r="F65" s="7" t="str">
        <f>IF(ISERROR(VLOOKUP(B65,[1]INSCRITOS!$A$2:$G$101,6,FALSE))," ",VLOOKUP(B65,[1]INSCRITOS!$A$2:$G$101,6,FALSE))</f>
        <v>home</v>
      </c>
      <c r="G65" s="7">
        <f>IF(ISERROR(VLOOKUP(B65,[1]INSCRITOS!$A$2:$G$101,7,FALSE))," ",VLOOKUP(B65,[1]INSCRITOS!$A$2:$G$101,7,FALSE))</f>
        <v>0</v>
      </c>
      <c r="H65" s="8">
        <v>0.66899305555555555</v>
      </c>
      <c r="I65" s="13">
        <v>0.70456018518518526</v>
      </c>
      <c r="J65" s="8">
        <v>3.5567129629629712E-2</v>
      </c>
      <c r="K65" s="10">
        <v>542</v>
      </c>
    </row>
    <row r="66" spans="1:11" ht="15.75">
      <c r="A66" s="5">
        <v>61</v>
      </c>
      <c r="B66" s="6">
        <f t="shared" si="0"/>
        <v>492</v>
      </c>
      <c r="C66" s="7" t="str">
        <f>IF(ISERROR(VLOOKUP(B66,[1]INSCRITOS!$A$2:$G$101,2,FALSE))," ",VLOOKUP(B66,[1]INSCRITOS!$A$2:$G$101,2,FALSE))</f>
        <v xml:space="preserve">David </v>
      </c>
      <c r="D66" s="7" t="str">
        <f>IF(ISERROR(VLOOKUP(B66,[1]INSCRITOS!$A$2:$G$101,3,FALSE))," ",VLOOKUP(B66,[1]INSCRITOS!$A$2:$G$101,3,FALSE))</f>
        <v>Carreras Llopis</v>
      </c>
      <c r="E66" s="7">
        <f>IF(ISERROR(VLOOKUP(B66,[1]INSCRITOS!$A$2:$G$101,5,FALSE))," ",VLOOKUP(B66,[1]INSCRITOS!$A$2:$G$101,5,FALSE))</f>
        <v>42</v>
      </c>
      <c r="F66" s="7" t="str">
        <f>IF(ISERROR(VLOOKUP(B66,[1]INSCRITOS!$A$2:$G$101,6,FALSE))," ",VLOOKUP(B66,[1]INSCRITOS!$A$2:$G$101,6,FALSE))</f>
        <v>home</v>
      </c>
      <c r="G66" s="7">
        <f>IF(ISERROR(VLOOKUP(B66,[1]INSCRITOS!$A$2:$G$101,7,FALSE))," ",VLOOKUP(B66,[1]INSCRITOS!$A$2:$G$101,7,FALSE))</f>
        <v>0</v>
      </c>
      <c r="H66" s="8">
        <v>0.66899305555555555</v>
      </c>
      <c r="I66" s="13">
        <v>0.70480324074074074</v>
      </c>
      <c r="J66" s="8">
        <v>3.5810185185185195E-2</v>
      </c>
      <c r="K66" s="10">
        <v>492</v>
      </c>
    </row>
    <row r="67" spans="1:11" ht="15.75">
      <c r="A67" s="5">
        <v>62</v>
      </c>
      <c r="B67" s="6">
        <f t="shared" si="0"/>
        <v>554</v>
      </c>
      <c r="C67" s="7" t="str">
        <f>IF(ISERROR(VLOOKUP(B67,[1]INSCRITOS!$A$2:$G$101,2,FALSE))," ",VLOOKUP(B67,[1]INSCRITOS!$A$2:$G$101,2,FALSE))</f>
        <v>Melani</v>
      </c>
      <c r="D67" s="7" t="str">
        <f>IF(ISERROR(VLOOKUP(B67,[1]INSCRITOS!$A$2:$G$101,3,FALSE))," ",VLOOKUP(B67,[1]INSCRITOS!$A$2:$G$101,3,FALSE))</f>
        <v>Herrera Pua</v>
      </c>
      <c r="E67" s="7">
        <f>IF(ISERROR(VLOOKUP(B67,[1]INSCRITOS!$A$2:$G$101,5,FALSE))," ",VLOOKUP(B67,[1]INSCRITOS!$A$2:$G$101,5,FALSE))</f>
        <v>24</v>
      </c>
      <c r="F67" s="7" t="str">
        <f>IF(ISERROR(VLOOKUP(B67,[1]INSCRITOS!$A$2:$G$101,6,FALSE))," ",VLOOKUP(B67,[1]INSCRITOS!$A$2:$G$101,6,FALSE))</f>
        <v>dona</v>
      </c>
      <c r="G67" s="7">
        <f>IF(ISERROR(VLOOKUP(B67,[1]INSCRITOS!$A$2:$G$101,7,FALSE))," ",VLOOKUP(B67,[1]INSCRITOS!$A$2:$G$101,7,FALSE))</f>
        <v>0</v>
      </c>
      <c r="H67" s="8">
        <v>0.66899305555555555</v>
      </c>
      <c r="I67" s="13">
        <v>0.70936342592592594</v>
      </c>
      <c r="J67" s="8">
        <v>4.037037037037039E-2</v>
      </c>
      <c r="K67" s="10">
        <v>554</v>
      </c>
    </row>
    <row r="68" spans="1:11" ht="15.75">
      <c r="A68" s="5">
        <v>63</v>
      </c>
      <c r="B68" s="6">
        <f t="shared" si="0"/>
        <v>555</v>
      </c>
      <c r="C68" s="7" t="str">
        <f>IF(ISERROR(VLOOKUP(B68,[1]INSCRITOS!$A$2:$G$101,2,FALSE))," ",VLOOKUP(B68,[1]INSCRITOS!$A$2:$G$101,2,FALSE))</f>
        <v>Noelia</v>
      </c>
      <c r="D68" s="7" t="str">
        <f>IF(ISERROR(VLOOKUP(B68,[1]INSCRITOS!$A$2:$G$101,3,FALSE))," ",VLOOKUP(B68,[1]INSCRITOS!$A$2:$G$101,3,FALSE))</f>
        <v>Herrera Pua</v>
      </c>
      <c r="E68" s="7">
        <f>IF(ISERROR(VLOOKUP(B68,[1]INSCRITOS!$A$2:$G$101,5,FALSE))," ",VLOOKUP(B68,[1]INSCRITOS!$A$2:$G$101,5,FALSE))</f>
        <v>39</v>
      </c>
      <c r="F68" s="7" t="str">
        <f>IF(ISERROR(VLOOKUP(B68,[1]INSCRITOS!$A$2:$G$101,6,FALSE))," ",VLOOKUP(B68,[1]INSCRITOS!$A$2:$G$101,6,FALSE))</f>
        <v>dona</v>
      </c>
      <c r="G68" s="7">
        <f>IF(ISERROR(VLOOKUP(B68,[1]INSCRITOS!$A$2:$G$101,7,FALSE))," ",VLOOKUP(B68,[1]INSCRITOS!$A$2:$G$101,7,FALSE))</f>
        <v>0</v>
      </c>
      <c r="H68" s="8">
        <v>0.66899305555555555</v>
      </c>
      <c r="I68" s="13">
        <v>0.70939814814814817</v>
      </c>
      <c r="J68" s="8">
        <v>4.0405092592592617E-2</v>
      </c>
      <c r="K68" s="10">
        <v>555</v>
      </c>
    </row>
    <row r="69" spans="1:11" ht="15.75">
      <c r="A69" s="5">
        <v>64</v>
      </c>
      <c r="B69" s="6">
        <f t="shared" si="0"/>
        <v>462</v>
      </c>
      <c r="C69" s="7" t="str">
        <f>IF(ISERROR(VLOOKUP(B69,[1]INSCRITOS!$A$2:$G$101,2,FALSE))," ",VLOOKUP(B69,[1]INSCRITOS!$A$2:$G$101,2,FALSE))</f>
        <v>Yolanda</v>
      </c>
      <c r="D69" s="7" t="str">
        <f>IF(ISERROR(VLOOKUP(B69,[1]INSCRITOS!$A$2:$G$101,3,FALSE))," ",VLOOKUP(B69,[1]INSCRITOS!$A$2:$G$101,3,FALSE))</f>
        <v xml:space="preserve">Carayol Jiménez </v>
      </c>
      <c r="E69" s="7">
        <f>IF(ISERROR(VLOOKUP(B69,[1]INSCRITOS!$A$2:$G$101,5,FALSE))," ",VLOOKUP(B69,[1]INSCRITOS!$A$2:$G$101,5,FALSE))</f>
        <v>39</v>
      </c>
      <c r="F69" s="7" t="str">
        <f>IF(ISERROR(VLOOKUP(B69,[1]INSCRITOS!$A$2:$G$101,6,FALSE))," ",VLOOKUP(B69,[1]INSCRITOS!$A$2:$G$101,6,FALSE))</f>
        <v>dona</v>
      </c>
      <c r="G69" s="7">
        <f>IF(ISERROR(VLOOKUP(B69,[1]INSCRITOS!$A$2:$G$101,7,FALSE))," ",VLOOKUP(B69,[1]INSCRITOS!$A$2:$G$101,7,FALSE))</f>
        <v>0</v>
      </c>
      <c r="H69" s="8">
        <v>0.66899305555555555</v>
      </c>
      <c r="I69" s="13">
        <v>0.70942129629629624</v>
      </c>
      <c r="J69" s="8">
        <v>4.0428240740740695E-2</v>
      </c>
      <c r="K69" s="10">
        <v>462</v>
      </c>
    </row>
    <row r="70" spans="1:11" ht="15.75">
      <c r="A70" s="5">
        <v>65</v>
      </c>
      <c r="B70" s="6" t="str">
        <f t="shared" si="0"/>
        <v/>
      </c>
      <c r="C70" s="7" t="str">
        <f>IF(ISERROR(VLOOKUP(B70,[1]INSCRITOS!$A$2:$G$101,2,FALSE))," ",VLOOKUP(B70,[1]INSCRITOS!$A$2:$G$101,2,FALSE))</f>
        <v xml:space="preserve"> </v>
      </c>
      <c r="D70" s="7" t="str">
        <f>IF(ISERROR(VLOOKUP(B70,[1]INSCRITOS!$A$2:$G$101,3,FALSE))," ",VLOOKUP(B70,[1]INSCRITOS!$A$2:$G$101,3,FALSE))</f>
        <v xml:space="preserve"> </v>
      </c>
      <c r="E70" s="7" t="str">
        <f>IF(ISERROR(VLOOKUP(B70,[1]INSCRITOS!$A$2:$G$101,5,FALSE))," ",VLOOKUP(B70,[1]INSCRITOS!$A$2:$G$101,5,FALSE))</f>
        <v xml:space="preserve"> </v>
      </c>
      <c r="F70" s="7" t="str">
        <f>IF(ISERROR(VLOOKUP(B70,[1]INSCRITOS!$A$2:$G$101,6,FALSE))," ",VLOOKUP(B70,[1]INSCRITOS!$A$2:$G$101,6,FALSE))</f>
        <v xml:space="preserve"> </v>
      </c>
      <c r="G70" s="7" t="str">
        <f>IF(ISERROR(VLOOKUP(B70,[1]INSCRITOS!$A$2:$G$101,7,FALSE))," ",VLOOKUP(B70,[1]INSCRITOS!$A$2:$G$101,7,FALSE))</f>
        <v xml:space="preserve"> </v>
      </c>
      <c r="H70" s="8">
        <v>0.66899305555555555</v>
      </c>
      <c r="I70" s="14"/>
      <c r="J70" s="8" t="s">
        <v>11</v>
      </c>
      <c r="K70" s="10"/>
    </row>
  </sheetData>
  <mergeCells count="2">
    <mergeCell ref="A1:K1"/>
    <mergeCell ref="A3:K3"/>
  </mergeCells>
  <conditionalFormatting sqref="F6:F70">
    <cfRule type="cellIs" dxfId="0" priority="1" stopIfTrue="1" operator="equal">
      <formula>"dona"</formula>
    </cfRule>
  </conditionalFormatting>
  <dataValidations count="1">
    <dataValidation type="custom" allowBlank="1" showInputMessage="1" showErrorMessage="1" errorTitle="Dorsal repetido" error="_x000a_El dorsal que intenta introducir ya fue ingresado anteriormente._x000a__x000a_" sqref="K6:K70">
      <formula1>ISERROR(MATCH(K6,$K$3:K7,0))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tiempo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2016-12-31T17:56:54Z</dcterms:created>
  <dcterms:modified xsi:type="dcterms:W3CDTF">2016-12-31T18:01:22Z</dcterms:modified>
</cp:coreProperties>
</file>